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1e5a16b61ad97e7/Desktop/INSIDE PITCH/Inside Pitch League/STATS/1970 Stats/October/"/>
    </mc:Choice>
  </mc:AlternateContent>
  <xr:revisionPtr revIDLastSave="1899" documentId="8_{B4A4B4AF-9787-4976-B962-F22631C78E0D}" xr6:coauthVersionLast="47" xr6:coauthVersionMax="47" xr10:uidLastSave="{9D03A9FE-3F5B-4022-B383-A7DED0DCBFFC}"/>
  <bookViews>
    <workbookView xWindow="15" yWindow="15" windowWidth="26130" windowHeight="13890" xr2:uid="{2C29F64A-CC6E-4E7C-A205-D297723A78E1}"/>
  </bookViews>
  <sheets>
    <sheet name="HITTING" sheetId="1" r:id="rId1"/>
    <sheet name="PITCHING" sheetId="2" r:id="rId2"/>
    <sheet name="LEADERBOARD" sheetId="3" r:id="rId3"/>
  </sheets>
  <definedNames>
    <definedName name="_xlnm._FilterDatabase" localSheetId="0" hidden="1">HITTING!$A$2:$Y$526</definedName>
    <definedName name="_xlnm._FilterDatabase" localSheetId="1" hidden="1">PITCHING!$A$2:$W$260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90" i="1" l="1"/>
  <c r="W90" i="1"/>
  <c r="Y90" i="1" s="1"/>
  <c r="V90" i="1"/>
  <c r="V3" i="2" l="1"/>
  <c r="W6" i="2"/>
  <c r="V6" i="2"/>
  <c r="W5" i="2"/>
  <c r="V5" i="2"/>
  <c r="W98" i="2"/>
  <c r="V98" i="2"/>
  <c r="V93" i="2"/>
  <c r="W93" i="2"/>
  <c r="W86" i="2"/>
  <c r="V86" i="2"/>
  <c r="V174" i="2"/>
  <c r="W174" i="2"/>
  <c r="V166" i="2"/>
  <c r="W166" i="2"/>
  <c r="V156" i="2"/>
  <c r="W156" i="2"/>
  <c r="V147" i="2"/>
  <c r="W147" i="2"/>
  <c r="V145" i="2"/>
  <c r="W145" i="2"/>
  <c r="V141" i="2"/>
  <c r="W141" i="2"/>
  <c r="V133" i="2"/>
  <c r="W133" i="2"/>
  <c r="V130" i="2"/>
  <c r="W130" i="2"/>
  <c r="V126" i="2"/>
  <c r="W126" i="2"/>
  <c r="V119" i="2"/>
  <c r="W119" i="2"/>
  <c r="V112" i="2"/>
  <c r="W112" i="2"/>
  <c r="V104" i="2"/>
  <c r="W104" i="2"/>
  <c r="V94" i="2"/>
  <c r="W94" i="2"/>
  <c r="V91" i="2"/>
  <c r="W91" i="2"/>
  <c r="V90" i="2"/>
  <c r="W90" i="2"/>
  <c r="V79" i="2"/>
  <c r="W79" i="2"/>
  <c r="V78" i="2"/>
  <c r="W78" i="2"/>
  <c r="V62" i="2"/>
  <c r="W62" i="2"/>
  <c r="V47" i="2"/>
  <c r="W47" i="2"/>
  <c r="V41" i="2"/>
  <c r="W41" i="2"/>
  <c r="W21" i="2"/>
  <c r="V21" i="2"/>
  <c r="W75" i="2"/>
  <c r="V75" i="2"/>
  <c r="W3" i="2" l="1"/>
  <c r="X70" i="1"/>
  <c r="X29" i="1"/>
  <c r="W53" i="1"/>
  <c r="X53" i="1"/>
  <c r="V53" i="1"/>
  <c r="X63" i="1"/>
  <c r="X69" i="1"/>
  <c r="V163" i="1"/>
  <c r="X163" i="1"/>
  <c r="X179" i="1"/>
  <c r="W179" i="1"/>
  <c r="X200" i="1"/>
  <c r="X228" i="1"/>
  <c r="X241" i="1"/>
  <c r="W241" i="1"/>
  <c r="V241" i="1"/>
  <c r="X313" i="1"/>
  <c r="X302" i="1"/>
  <c r="X300" i="1"/>
  <c r="X294" i="1"/>
  <c r="X293" i="1"/>
  <c r="X292" i="1"/>
  <c r="X283" i="1"/>
  <c r="X275" i="1"/>
  <c r="X251" i="1"/>
  <c r="X237" i="1"/>
  <c r="X234" i="1"/>
  <c r="W222" i="1"/>
  <c r="X222" i="1"/>
  <c r="V219" i="1"/>
  <c r="X219" i="1"/>
  <c r="X206" i="1"/>
  <c r="X177" i="1"/>
  <c r="X176" i="1"/>
  <c r="X171" i="1"/>
  <c r="X159" i="1"/>
  <c r="X147" i="1"/>
  <c r="X141" i="1"/>
  <c r="X91" i="1"/>
  <c r="X80" i="1"/>
  <c r="X78" i="1"/>
  <c r="X72" i="1"/>
  <c r="X52" i="1"/>
  <c r="X48" i="1"/>
  <c r="X47" i="1"/>
  <c r="X46" i="1"/>
  <c r="X25" i="1"/>
  <c r="X22" i="1"/>
  <c r="W22" i="1"/>
  <c r="V22" i="1"/>
  <c r="X3" i="1"/>
  <c r="W3" i="1"/>
  <c r="X6" i="1"/>
  <c r="W6" i="1"/>
  <c r="V6" i="1"/>
  <c r="X5" i="1"/>
  <c r="W5" i="1"/>
  <c r="V5" i="1"/>
  <c r="Y53" i="1" l="1"/>
  <c r="Y241" i="1"/>
  <c r="Y22" i="1"/>
  <c r="V70" i="1"/>
  <c r="W70" i="1"/>
  <c r="Y70" i="1" s="1"/>
  <c r="V29" i="1"/>
  <c r="W29" i="1"/>
  <c r="Y29" i="1" s="1"/>
  <c r="V63" i="1"/>
  <c r="W63" i="1"/>
  <c r="Y63" i="1" s="1"/>
  <c r="V69" i="1"/>
  <c r="W69" i="1"/>
  <c r="Y69" i="1" s="1"/>
  <c r="W163" i="1"/>
  <c r="Y163" i="1" s="1"/>
  <c r="Y179" i="1"/>
  <c r="V179" i="1"/>
  <c r="V200" i="1"/>
  <c r="W200" i="1"/>
  <c r="Y200" i="1" s="1"/>
  <c r="V228" i="1"/>
  <c r="W228" i="1"/>
  <c r="Y228" i="1" s="1"/>
  <c r="V313" i="1"/>
  <c r="W313" i="1"/>
  <c r="Y313" i="1" s="1"/>
  <c r="V302" i="1"/>
  <c r="W302" i="1"/>
  <c r="Y302" i="1" s="1"/>
  <c r="V300" i="1"/>
  <c r="W300" i="1"/>
  <c r="Y300" i="1" s="1"/>
  <c r="V294" i="1"/>
  <c r="W294" i="1"/>
  <c r="Y294" i="1" s="1"/>
  <c r="V293" i="1"/>
  <c r="W293" i="1"/>
  <c r="Y293" i="1" s="1"/>
  <c r="V292" i="1"/>
  <c r="W292" i="1"/>
  <c r="Y292" i="1" s="1"/>
  <c r="V283" i="1"/>
  <c r="W283" i="1"/>
  <c r="Y283" i="1" s="1"/>
  <c r="V275" i="1"/>
  <c r="W275" i="1"/>
  <c r="Y275" i="1" s="1"/>
  <c r="V251" i="1"/>
  <c r="W251" i="1"/>
  <c r="Y251" i="1" s="1"/>
  <c r="V237" i="1"/>
  <c r="W237" i="1"/>
  <c r="Y237" i="1" s="1"/>
  <c r="V234" i="1"/>
  <c r="W234" i="1"/>
  <c r="Y234" i="1" s="1"/>
  <c r="Y222" i="1"/>
  <c r="V222" i="1"/>
  <c r="W219" i="1"/>
  <c r="Y219" i="1" s="1"/>
  <c r="V206" i="1"/>
  <c r="W206" i="1"/>
  <c r="Y206" i="1" s="1"/>
  <c r="V177" i="1"/>
  <c r="W177" i="1"/>
  <c r="Y177" i="1" s="1"/>
  <c r="V176" i="1"/>
  <c r="W176" i="1"/>
  <c r="Y176" i="1" s="1"/>
  <c r="V171" i="1"/>
  <c r="W171" i="1"/>
  <c r="Y171" i="1" s="1"/>
  <c r="V159" i="1"/>
  <c r="W159" i="1"/>
  <c r="Y159" i="1" s="1"/>
  <c r="V147" i="1"/>
  <c r="W147" i="1"/>
  <c r="Y147" i="1" s="1"/>
  <c r="V141" i="1"/>
  <c r="W141" i="1"/>
  <c r="Y141" i="1" s="1"/>
  <c r="V91" i="1"/>
  <c r="W91" i="1"/>
  <c r="Y91" i="1" s="1"/>
  <c r="V80" i="1"/>
  <c r="W80" i="1"/>
  <c r="Y80" i="1" s="1"/>
  <c r="V78" i="1"/>
  <c r="W78" i="1"/>
  <c r="Y78" i="1" s="1"/>
  <c r="V72" i="1"/>
  <c r="W72" i="1"/>
  <c r="Y72" i="1" s="1"/>
  <c r="V52" i="1"/>
  <c r="W52" i="1"/>
  <c r="Y52" i="1" s="1"/>
  <c r="V48" i="1"/>
  <c r="W48" i="1"/>
  <c r="Y48" i="1" s="1"/>
  <c r="V47" i="1"/>
  <c r="W47" i="1"/>
  <c r="Y47" i="1" s="1"/>
  <c r="V46" i="1"/>
  <c r="W46" i="1"/>
  <c r="Y46" i="1" s="1"/>
  <c r="V25" i="1"/>
  <c r="W25" i="1"/>
  <c r="Y25" i="1" s="1"/>
  <c r="Y5" i="1"/>
  <c r="Y6" i="1"/>
  <c r="Y3" i="1"/>
  <c r="V3" i="1"/>
  <c r="X11" i="1" l="1"/>
  <c r="W11" i="1"/>
  <c r="V11" i="1"/>
  <c r="X287" i="1"/>
  <c r="W287" i="1"/>
  <c r="V287" i="1"/>
  <c r="X271" i="1"/>
  <c r="W271" i="1"/>
  <c r="V271" i="1"/>
  <c r="X256" i="1"/>
  <c r="W256" i="1"/>
  <c r="V256" i="1"/>
  <c r="X392" i="1"/>
  <c r="W392" i="1"/>
  <c r="V392" i="1"/>
  <c r="X108" i="1"/>
  <c r="W108" i="1"/>
  <c r="V108" i="1"/>
  <c r="X391" i="1"/>
  <c r="W391" i="1"/>
  <c r="V391" i="1"/>
  <c r="X180" i="1"/>
  <c r="W180" i="1"/>
  <c r="V180" i="1"/>
  <c r="X168" i="1"/>
  <c r="W168" i="1"/>
  <c r="V168" i="1"/>
  <c r="X166" i="1"/>
  <c r="W166" i="1"/>
  <c r="V166" i="1"/>
  <c r="X143" i="1"/>
  <c r="W143" i="1"/>
  <c r="V143" i="1"/>
  <c r="X140" i="1"/>
  <c r="W140" i="1"/>
  <c r="V140" i="1"/>
  <c r="X121" i="1"/>
  <c r="W121" i="1"/>
  <c r="V121" i="1"/>
  <c r="X350" i="1"/>
  <c r="W350" i="1"/>
  <c r="V350" i="1"/>
  <c r="X71" i="1"/>
  <c r="W71" i="1"/>
  <c r="V71" i="1"/>
  <c r="X343" i="1"/>
  <c r="W343" i="1"/>
  <c r="V343" i="1"/>
  <c r="X340" i="1"/>
  <c r="W340" i="1"/>
  <c r="V340" i="1"/>
  <c r="X339" i="1"/>
  <c r="W339" i="1"/>
  <c r="V339" i="1"/>
  <c r="X55" i="1"/>
  <c r="W55" i="1"/>
  <c r="V55" i="1"/>
  <c r="X333" i="1"/>
  <c r="W333" i="1"/>
  <c r="V333" i="1"/>
  <c r="X38" i="1"/>
  <c r="W38" i="1"/>
  <c r="V38" i="1"/>
  <c r="X30" i="1"/>
  <c r="W30" i="1"/>
  <c r="V30" i="1"/>
  <c r="X323" i="1"/>
  <c r="W323" i="1"/>
  <c r="V323" i="1"/>
  <c r="X28" i="1"/>
  <c r="W28" i="1"/>
  <c r="V28" i="1"/>
  <c r="X21" i="1"/>
  <c r="W21" i="1"/>
  <c r="V21" i="1"/>
  <c r="V11" i="2"/>
  <c r="W11" i="2"/>
  <c r="W165" i="2"/>
  <c r="V165" i="2"/>
  <c r="W233" i="2"/>
  <c r="V233" i="2"/>
  <c r="W144" i="2"/>
  <c r="V144" i="2"/>
  <c r="W127" i="2"/>
  <c r="V127" i="2"/>
  <c r="W225" i="2"/>
  <c r="V225" i="2"/>
  <c r="W114" i="2"/>
  <c r="V114" i="2"/>
  <c r="W218" i="2"/>
  <c r="V218" i="2"/>
  <c r="W204" i="2"/>
  <c r="V204" i="2"/>
  <c r="W74" i="2"/>
  <c r="V74" i="2"/>
  <c r="W70" i="2"/>
  <c r="V70" i="2"/>
  <c r="W69" i="2"/>
  <c r="V69" i="2"/>
  <c r="W61" i="2"/>
  <c r="V61" i="2"/>
  <c r="W195" i="2"/>
  <c r="V195" i="2"/>
  <c r="W37" i="2"/>
  <c r="V37" i="2"/>
  <c r="W30" i="2"/>
  <c r="V30" i="2"/>
  <c r="W19" i="2"/>
  <c r="V19" i="2"/>
  <c r="W241" i="2"/>
  <c r="V241" i="2"/>
  <c r="W163" i="2"/>
  <c r="V163" i="2"/>
  <c r="W113" i="2"/>
  <c r="V113" i="2"/>
  <c r="W52" i="2"/>
  <c r="V52" i="2"/>
  <c r="W58" i="2"/>
  <c r="V58" i="2"/>
  <c r="W28" i="2"/>
  <c r="V28" i="2"/>
  <c r="W168" i="2"/>
  <c r="V168" i="2"/>
  <c r="W197" i="2"/>
  <c r="V197" i="2"/>
  <c r="W76" i="2"/>
  <c r="V76" i="2"/>
  <c r="W36" i="2"/>
  <c r="V36" i="2"/>
  <c r="W142" i="2"/>
  <c r="V142" i="2"/>
  <c r="W111" i="2"/>
  <c r="V111" i="2"/>
  <c r="W152" i="2"/>
  <c r="V152" i="2"/>
  <c r="W198" i="2"/>
  <c r="V198" i="2"/>
  <c r="X19" i="1"/>
  <c r="W19" i="1"/>
  <c r="V19" i="1"/>
  <c r="X247" i="1"/>
  <c r="W247" i="1"/>
  <c r="V247" i="1"/>
  <c r="X303" i="1"/>
  <c r="W303" i="1"/>
  <c r="V303" i="1"/>
  <c r="X388" i="1"/>
  <c r="W388" i="1"/>
  <c r="V388" i="1"/>
  <c r="X214" i="1"/>
  <c r="W214" i="1"/>
  <c r="V214" i="1"/>
  <c r="X210" i="1"/>
  <c r="W210" i="1"/>
  <c r="V210" i="1"/>
  <c r="X203" i="1"/>
  <c r="W203" i="1"/>
  <c r="V203" i="1"/>
  <c r="X202" i="1"/>
  <c r="W202" i="1"/>
  <c r="V202" i="1"/>
  <c r="X196" i="1"/>
  <c r="W196" i="1"/>
  <c r="V196" i="1"/>
  <c r="X186" i="1"/>
  <c r="W186" i="1"/>
  <c r="V186" i="1"/>
  <c r="X130" i="1"/>
  <c r="W130" i="1"/>
  <c r="V130" i="1"/>
  <c r="X129" i="1"/>
  <c r="W129" i="1"/>
  <c r="V129" i="1"/>
  <c r="X113" i="1"/>
  <c r="W113" i="1"/>
  <c r="V113" i="1"/>
  <c r="X95" i="1"/>
  <c r="W95" i="1"/>
  <c r="V95" i="1"/>
  <c r="X352" i="1"/>
  <c r="W352" i="1"/>
  <c r="V352" i="1"/>
  <c r="X66" i="1"/>
  <c r="W66" i="1"/>
  <c r="V66" i="1"/>
  <c r="X334" i="1"/>
  <c r="W334" i="1"/>
  <c r="V334" i="1"/>
  <c r="X327" i="1"/>
  <c r="W327" i="1"/>
  <c r="V327" i="1"/>
  <c r="X37" i="1"/>
  <c r="W37" i="1"/>
  <c r="V37" i="1"/>
  <c r="X27" i="1"/>
  <c r="W27" i="1"/>
  <c r="V27" i="1"/>
  <c r="X322" i="1"/>
  <c r="W322" i="1"/>
  <c r="V322" i="1"/>
  <c r="X320" i="1"/>
  <c r="W320" i="1"/>
  <c r="V320" i="1"/>
  <c r="W8" i="2"/>
  <c r="V8" i="2"/>
  <c r="W172" i="2"/>
  <c r="V172" i="2"/>
  <c r="W162" i="2"/>
  <c r="V162" i="2"/>
  <c r="W157" i="2"/>
  <c r="V157" i="2"/>
  <c r="W118" i="2"/>
  <c r="V118" i="2"/>
  <c r="W116" i="2"/>
  <c r="V116" i="2"/>
  <c r="W107" i="2"/>
  <c r="V107" i="2"/>
  <c r="W215" i="2"/>
  <c r="V215" i="2"/>
  <c r="W85" i="2"/>
  <c r="V85" i="2"/>
  <c r="W71" i="2"/>
  <c r="V71" i="2"/>
  <c r="W64" i="2"/>
  <c r="V64" i="2"/>
  <c r="W59" i="2"/>
  <c r="V59" i="2"/>
  <c r="W44" i="2"/>
  <c r="V44" i="2"/>
  <c r="V8" i="1"/>
  <c r="W8" i="1"/>
  <c r="X8" i="1"/>
  <c r="V62" i="1"/>
  <c r="W62" i="1"/>
  <c r="X62" i="1"/>
  <c r="V74" i="1"/>
  <c r="W74" i="1"/>
  <c r="X74" i="1"/>
  <c r="V77" i="1"/>
  <c r="W77" i="1"/>
  <c r="X77" i="1"/>
  <c r="V102" i="1"/>
  <c r="W102" i="1"/>
  <c r="X102" i="1"/>
  <c r="V104" i="1"/>
  <c r="W104" i="1"/>
  <c r="X104" i="1"/>
  <c r="V111" i="1"/>
  <c r="W111" i="1"/>
  <c r="X111" i="1"/>
  <c r="V122" i="1"/>
  <c r="W122" i="1"/>
  <c r="X122" i="1"/>
  <c r="V131" i="1"/>
  <c r="W131" i="1"/>
  <c r="X131" i="1"/>
  <c r="V138" i="1"/>
  <c r="W138" i="1"/>
  <c r="X138" i="1"/>
  <c r="V139" i="1"/>
  <c r="W139" i="1"/>
  <c r="X139" i="1"/>
  <c r="V144" i="1"/>
  <c r="W144" i="1"/>
  <c r="X144" i="1"/>
  <c r="V156" i="1"/>
  <c r="W156" i="1"/>
  <c r="X156" i="1"/>
  <c r="V182" i="1"/>
  <c r="W182" i="1"/>
  <c r="X182" i="1"/>
  <c r="V193" i="1"/>
  <c r="W193" i="1"/>
  <c r="X193" i="1"/>
  <c r="V212" i="1"/>
  <c r="W212" i="1"/>
  <c r="X212" i="1"/>
  <c r="V213" i="1"/>
  <c r="W213" i="1"/>
  <c r="X213" i="1"/>
  <c r="V217" i="1"/>
  <c r="W217" i="1"/>
  <c r="X217" i="1"/>
  <c r="V220" i="1"/>
  <c r="W220" i="1"/>
  <c r="X220" i="1"/>
  <c r="V231" i="1"/>
  <c r="W231" i="1"/>
  <c r="X231" i="1"/>
  <c r="V233" i="1"/>
  <c r="W233" i="1"/>
  <c r="X233" i="1"/>
  <c r="V250" i="1"/>
  <c r="W250" i="1"/>
  <c r="X250" i="1"/>
  <c r="V254" i="1"/>
  <c r="W254" i="1"/>
  <c r="X254" i="1"/>
  <c r="V280" i="1"/>
  <c r="W280" i="1"/>
  <c r="X280" i="1"/>
  <c r="V282" i="1"/>
  <c r="W282" i="1"/>
  <c r="X282" i="1"/>
  <c r="V297" i="1"/>
  <c r="W297" i="1"/>
  <c r="X297" i="1"/>
  <c r="V296" i="1"/>
  <c r="W296" i="1"/>
  <c r="X296" i="1"/>
  <c r="V316" i="1"/>
  <c r="W316" i="1"/>
  <c r="X316" i="1"/>
  <c r="X26" i="1"/>
  <c r="W26" i="1"/>
  <c r="V26" i="1"/>
  <c r="Y166" i="1" l="1"/>
  <c r="Y287" i="1"/>
  <c r="Y340" i="1"/>
  <c r="Y11" i="1"/>
  <c r="Y233" i="1"/>
  <c r="Y388" i="1"/>
  <c r="Y71" i="1"/>
  <c r="Y220" i="1"/>
  <c r="Y113" i="1"/>
  <c r="Y28" i="1"/>
  <c r="Y343" i="1"/>
  <c r="Y180" i="1"/>
  <c r="Y213" i="1"/>
  <c r="Y8" i="1"/>
  <c r="Y139" i="1"/>
  <c r="Y104" i="1"/>
  <c r="Y122" i="1"/>
  <c r="Y212" i="1"/>
  <c r="Y156" i="1"/>
  <c r="Y256" i="1"/>
  <c r="Y282" i="1"/>
  <c r="Y193" i="1"/>
  <c r="Y296" i="1"/>
  <c r="Y280" i="1"/>
  <c r="Y182" i="1"/>
  <c r="Y131" i="1"/>
  <c r="Y254" i="1"/>
  <c r="Y138" i="1"/>
  <c r="Y77" i="1"/>
  <c r="Y26" i="1"/>
  <c r="Y250" i="1"/>
  <c r="Y66" i="1"/>
  <c r="Y202" i="1"/>
  <c r="Y55" i="1"/>
  <c r="Y143" i="1"/>
  <c r="Y271" i="1"/>
  <c r="Y297" i="1"/>
  <c r="Y74" i="1"/>
  <c r="Y316" i="1"/>
  <c r="Y144" i="1"/>
  <c r="Y102" i="1"/>
  <c r="Y203" i="1"/>
  <c r="Y111" i="1"/>
  <c r="Y217" i="1"/>
  <c r="Y231" i="1"/>
  <c r="Y339" i="1"/>
  <c r="Y323" i="1"/>
  <c r="Y333" i="1"/>
  <c r="Y186" i="1"/>
  <c r="Y247" i="1"/>
  <c r="Y38" i="1"/>
  <c r="Y121" i="1"/>
  <c r="Y392" i="1"/>
  <c r="Y27" i="1"/>
  <c r="Y391" i="1"/>
  <c r="Y140" i="1"/>
  <c r="Y21" i="1"/>
  <c r="Y168" i="1"/>
  <c r="Y37" i="1"/>
  <c r="Y130" i="1"/>
  <c r="Y303" i="1"/>
  <c r="Y30" i="1"/>
  <c r="Y350" i="1"/>
  <c r="Y108" i="1"/>
  <c r="Y322" i="1"/>
  <c r="Y214" i="1"/>
  <c r="Y327" i="1"/>
  <c r="Y352" i="1"/>
  <c r="Y129" i="1"/>
  <c r="Y334" i="1"/>
  <c r="Y196" i="1"/>
  <c r="Y320" i="1"/>
  <c r="Y95" i="1"/>
  <c r="Y210" i="1"/>
  <c r="Y19" i="1"/>
  <c r="Y62" i="1"/>
  <c r="W18" i="2" l="1"/>
  <c r="V18" i="2"/>
  <c r="W173" i="2"/>
  <c r="V173" i="2"/>
  <c r="W167" i="2"/>
  <c r="V167" i="2"/>
  <c r="W159" i="2"/>
  <c r="V159" i="2"/>
  <c r="W153" i="2"/>
  <c r="V153" i="2"/>
  <c r="W134" i="2"/>
  <c r="V134" i="2"/>
  <c r="W110" i="2"/>
  <c r="V110" i="2"/>
  <c r="W103" i="2"/>
  <c r="V103" i="2"/>
  <c r="W211" i="2"/>
  <c r="V211" i="2"/>
  <c r="W92" i="2"/>
  <c r="V92" i="2"/>
  <c r="W208" i="2"/>
  <c r="V208" i="2"/>
  <c r="W89" i="2"/>
  <c r="V89" i="2"/>
  <c r="W49" i="2"/>
  <c r="V49" i="2"/>
  <c r="W17" i="2"/>
  <c r="V17" i="2"/>
  <c r="W239" i="2"/>
  <c r="V239" i="2"/>
  <c r="W237" i="2"/>
  <c r="V237" i="2"/>
  <c r="W154" i="2"/>
  <c r="V154" i="2"/>
  <c r="W236" i="2"/>
  <c r="V236" i="2"/>
  <c r="W232" i="2"/>
  <c r="V232" i="2"/>
  <c r="W139" i="2"/>
  <c r="V139" i="2"/>
  <c r="W224" i="2"/>
  <c r="V224" i="2"/>
  <c r="W115" i="2"/>
  <c r="V115" i="2"/>
  <c r="W216" i="2"/>
  <c r="V216" i="2"/>
  <c r="W95" i="2"/>
  <c r="V95" i="2"/>
  <c r="W87" i="2"/>
  <c r="V87" i="2"/>
  <c r="W203" i="2"/>
  <c r="V203" i="2"/>
  <c r="W65" i="2"/>
  <c r="V65" i="2"/>
  <c r="W54" i="2"/>
  <c r="V54" i="2"/>
  <c r="W42" i="2"/>
  <c r="V42" i="2"/>
  <c r="W35" i="2"/>
  <c r="V35" i="2"/>
  <c r="W24" i="2"/>
  <c r="V24" i="2"/>
  <c r="W193" i="2"/>
  <c r="V193" i="2"/>
  <c r="W16" i="2"/>
  <c r="V16" i="2"/>
  <c r="W136" i="2"/>
  <c r="V136" i="2"/>
  <c r="W230" i="2"/>
  <c r="V230" i="2"/>
  <c r="W132" i="2"/>
  <c r="V132" i="2"/>
  <c r="W124" i="2"/>
  <c r="V124" i="2"/>
  <c r="W221" i="2"/>
  <c r="V221" i="2"/>
  <c r="W220" i="2"/>
  <c r="V220" i="2"/>
  <c r="W96" i="2"/>
  <c r="V96" i="2"/>
  <c r="W212" i="2"/>
  <c r="V212" i="2"/>
  <c r="W209" i="2"/>
  <c r="V209" i="2"/>
  <c r="W207" i="2"/>
  <c r="V207" i="2"/>
  <c r="W206" i="2"/>
  <c r="V206" i="2"/>
  <c r="W80" i="2"/>
  <c r="V80" i="2"/>
  <c r="W67" i="2"/>
  <c r="V67" i="2"/>
  <c r="W63" i="2"/>
  <c r="V63" i="2"/>
  <c r="W194" i="2"/>
  <c r="V194" i="2"/>
  <c r="W34" i="2"/>
  <c r="V34" i="2"/>
  <c r="W32" i="2"/>
  <c r="V32" i="2"/>
  <c r="W22" i="2"/>
  <c r="V22" i="2"/>
  <c r="W14" i="2"/>
  <c r="V14" i="2"/>
  <c r="W164" i="2"/>
  <c r="V164" i="2"/>
  <c r="W158" i="2"/>
  <c r="V158" i="2"/>
  <c r="W148" i="2"/>
  <c r="V148" i="2"/>
  <c r="W146" i="2"/>
  <c r="V146" i="2"/>
  <c r="W117" i="2"/>
  <c r="V117" i="2"/>
  <c r="W82" i="2"/>
  <c r="V82" i="2"/>
  <c r="W53" i="2"/>
  <c r="V53" i="2"/>
  <c r="W50" i="2"/>
  <c r="V50" i="2"/>
  <c r="W45" i="2"/>
  <c r="V45" i="2"/>
  <c r="W33" i="2"/>
  <c r="V33" i="2"/>
  <c r="W29" i="2"/>
  <c r="V29" i="2"/>
  <c r="W26" i="2"/>
  <c r="V26" i="2"/>
  <c r="W13" i="2"/>
  <c r="V13" i="2"/>
  <c r="W231" i="2"/>
  <c r="V231" i="2"/>
  <c r="W229" i="2"/>
  <c r="V229" i="2"/>
  <c r="W223" i="2"/>
  <c r="V223" i="2"/>
  <c r="W217" i="2"/>
  <c r="V217" i="2"/>
  <c r="W214" i="2"/>
  <c r="V214" i="2"/>
  <c r="W200" i="2"/>
  <c r="V200" i="2"/>
  <c r="W196" i="2"/>
  <c r="V196" i="2"/>
  <c r="W97" i="2"/>
  <c r="V97" i="2"/>
  <c r="W234" i="2"/>
  <c r="V234" i="2"/>
  <c r="W242" i="2"/>
  <c r="V242" i="2"/>
  <c r="W120" i="2"/>
  <c r="V120" i="2"/>
  <c r="W68" i="2"/>
  <c r="V68" i="2"/>
  <c r="W102" i="2"/>
  <c r="V102" i="2"/>
  <c r="W66" i="2"/>
  <c r="V66" i="2"/>
  <c r="W43" i="2"/>
  <c r="V43" i="2"/>
  <c r="W240" i="2"/>
  <c r="V240" i="2"/>
  <c r="W226" i="2"/>
  <c r="V226" i="2"/>
  <c r="W199" i="2"/>
  <c r="V199" i="2"/>
  <c r="W25" i="2"/>
  <c r="V25" i="2"/>
  <c r="W161" i="2"/>
  <c r="V161" i="2"/>
  <c r="W15" i="2"/>
  <c r="V15" i="2"/>
  <c r="W143" i="2"/>
  <c r="V143" i="2"/>
  <c r="W140" i="2"/>
  <c r="V140" i="2"/>
  <c r="W129" i="2"/>
  <c r="V129" i="2"/>
  <c r="W125" i="2"/>
  <c r="V125" i="2"/>
  <c r="W122" i="2"/>
  <c r="V122" i="2"/>
  <c r="W105" i="2"/>
  <c r="V105" i="2"/>
  <c r="W100" i="2"/>
  <c r="V100" i="2"/>
  <c r="W84" i="2"/>
  <c r="V84" i="2"/>
  <c r="W201" i="2"/>
  <c r="V201" i="2"/>
  <c r="W60" i="2"/>
  <c r="V60" i="2"/>
  <c r="W51" i="2"/>
  <c r="V51" i="2"/>
  <c r="W46" i="2"/>
  <c r="V46" i="2"/>
  <c r="W39" i="2"/>
  <c r="V39" i="2"/>
  <c r="W38" i="2"/>
  <c r="V38" i="2"/>
  <c r="W31" i="2"/>
  <c r="V31" i="2"/>
  <c r="W12" i="2"/>
  <c r="V12" i="2"/>
  <c r="W171" i="2"/>
  <c r="V171" i="2"/>
  <c r="W170" i="2"/>
  <c r="V170" i="2"/>
  <c r="W169" i="2"/>
  <c r="V169" i="2"/>
  <c r="W160" i="2"/>
  <c r="V160" i="2"/>
  <c r="W151" i="2"/>
  <c r="V151" i="2"/>
  <c r="W150" i="2"/>
  <c r="V150" i="2"/>
  <c r="W135" i="2"/>
  <c r="V135" i="2"/>
  <c r="W121" i="2"/>
  <c r="V121" i="2"/>
  <c r="W222" i="2"/>
  <c r="V222" i="2"/>
  <c r="W108" i="2"/>
  <c r="V108" i="2"/>
  <c r="W106" i="2"/>
  <c r="V106" i="2"/>
  <c r="W99" i="2"/>
  <c r="V99" i="2"/>
  <c r="W81" i="2"/>
  <c r="V81" i="2"/>
  <c r="W77" i="2"/>
  <c r="V77" i="2"/>
  <c r="W55" i="2"/>
  <c r="V55" i="2"/>
  <c r="W23" i="2"/>
  <c r="V23" i="2"/>
  <c r="W10" i="2"/>
  <c r="V10" i="2"/>
  <c r="W238" i="2"/>
  <c r="V238" i="2"/>
  <c r="W155" i="2"/>
  <c r="V155" i="2"/>
  <c r="W137" i="2"/>
  <c r="V137" i="2"/>
  <c r="W131" i="2"/>
  <c r="V131" i="2"/>
  <c r="W123" i="2"/>
  <c r="V123" i="2"/>
  <c r="W219" i="2"/>
  <c r="V219" i="2"/>
  <c r="W213" i="2"/>
  <c r="V213" i="2"/>
  <c r="W210" i="2"/>
  <c r="V210" i="2"/>
  <c r="W205" i="2"/>
  <c r="V205" i="2"/>
  <c r="W83" i="2"/>
  <c r="V83" i="2"/>
  <c r="W202" i="2"/>
  <c r="V202" i="2"/>
  <c r="W73" i="2"/>
  <c r="V73" i="2"/>
  <c r="W72" i="2"/>
  <c r="V72" i="2"/>
  <c r="W27" i="2"/>
  <c r="V27" i="2"/>
  <c r="W192" i="2"/>
  <c r="V192" i="2"/>
  <c r="W9" i="2"/>
  <c r="V9" i="2"/>
  <c r="W175" i="2"/>
  <c r="V175" i="2"/>
  <c r="W149" i="2"/>
  <c r="V149" i="2"/>
  <c r="W235" i="2"/>
  <c r="V235" i="2"/>
  <c r="W138" i="2"/>
  <c r="V138" i="2"/>
  <c r="W227" i="2"/>
  <c r="V227" i="2"/>
  <c r="W128" i="2"/>
  <c r="V128" i="2"/>
  <c r="W109" i="2"/>
  <c r="V109" i="2"/>
  <c r="W101" i="2"/>
  <c r="V101" i="2"/>
  <c r="W88" i="2"/>
  <c r="V88" i="2"/>
  <c r="W56" i="2"/>
  <c r="V56" i="2"/>
  <c r="W48" i="2"/>
  <c r="V48" i="2"/>
  <c r="W40" i="2"/>
  <c r="V40" i="2"/>
  <c r="X18" i="1"/>
  <c r="W18" i="1"/>
  <c r="V18" i="1"/>
  <c r="X315" i="1"/>
  <c r="W315" i="1"/>
  <c r="V315" i="1"/>
  <c r="X311" i="1"/>
  <c r="W311" i="1"/>
  <c r="V311" i="1"/>
  <c r="X310" i="1"/>
  <c r="W310" i="1"/>
  <c r="V310" i="1"/>
  <c r="X308" i="1"/>
  <c r="W308" i="1"/>
  <c r="V308" i="1"/>
  <c r="X407" i="1"/>
  <c r="W407" i="1"/>
  <c r="V407" i="1"/>
  <c r="X295" i="1"/>
  <c r="W295" i="1"/>
  <c r="V295" i="1"/>
  <c r="X290" i="1"/>
  <c r="W290" i="1"/>
  <c r="V290" i="1"/>
  <c r="X276" i="1"/>
  <c r="W276" i="1"/>
  <c r="V276" i="1"/>
  <c r="X394" i="1"/>
  <c r="W394" i="1"/>
  <c r="V394" i="1"/>
  <c r="X269" i="1"/>
  <c r="W269" i="1"/>
  <c r="V269" i="1"/>
  <c r="X253" i="1"/>
  <c r="W253" i="1"/>
  <c r="V253" i="1"/>
  <c r="X240" i="1"/>
  <c r="W240" i="1"/>
  <c r="V240" i="1"/>
  <c r="X236" i="1"/>
  <c r="W236" i="1"/>
  <c r="V236" i="1"/>
  <c r="X223" i="1"/>
  <c r="W223" i="1"/>
  <c r="V223" i="1"/>
  <c r="X190" i="1"/>
  <c r="W190" i="1"/>
  <c r="V190" i="1"/>
  <c r="X370" i="1"/>
  <c r="W370" i="1"/>
  <c r="V370" i="1"/>
  <c r="X178" i="1"/>
  <c r="W178" i="1"/>
  <c r="V178" i="1"/>
  <c r="X367" i="1"/>
  <c r="W367" i="1"/>
  <c r="V367" i="1"/>
  <c r="X175" i="1"/>
  <c r="W175" i="1"/>
  <c r="V175" i="1"/>
  <c r="X162" i="1"/>
  <c r="W162" i="1"/>
  <c r="V162" i="1"/>
  <c r="X160" i="1"/>
  <c r="W160" i="1"/>
  <c r="V160" i="1"/>
  <c r="X135" i="1"/>
  <c r="W135" i="1"/>
  <c r="V135" i="1"/>
  <c r="X116" i="1"/>
  <c r="W116" i="1"/>
  <c r="V116" i="1"/>
  <c r="X114" i="1"/>
  <c r="W114" i="1"/>
  <c r="V114" i="1"/>
  <c r="X110" i="1"/>
  <c r="W110" i="1"/>
  <c r="V110" i="1"/>
  <c r="X109" i="1"/>
  <c r="W109" i="1"/>
  <c r="V109" i="1"/>
  <c r="X92" i="1"/>
  <c r="W92" i="1"/>
  <c r="V92" i="1"/>
  <c r="X88" i="1"/>
  <c r="W88" i="1"/>
  <c r="V88" i="1"/>
  <c r="X84" i="1"/>
  <c r="W84" i="1"/>
  <c r="V84" i="1"/>
  <c r="X67" i="1"/>
  <c r="W67" i="1"/>
  <c r="V67" i="1"/>
  <c r="X39" i="1"/>
  <c r="W39" i="1"/>
  <c r="V39" i="1"/>
  <c r="X36" i="1"/>
  <c r="W36" i="1"/>
  <c r="V36" i="1"/>
  <c r="X17" i="1"/>
  <c r="W17" i="1"/>
  <c r="V17" i="1"/>
  <c r="X409" i="1"/>
  <c r="W409" i="1"/>
  <c r="V409" i="1"/>
  <c r="X405" i="1"/>
  <c r="W405" i="1"/>
  <c r="V405" i="1"/>
  <c r="X402" i="1"/>
  <c r="W402" i="1"/>
  <c r="V402" i="1"/>
  <c r="X401" i="1"/>
  <c r="W401" i="1"/>
  <c r="V401" i="1"/>
  <c r="X242" i="1"/>
  <c r="W242" i="1"/>
  <c r="V242" i="1"/>
  <c r="X245" i="1"/>
  <c r="W245" i="1"/>
  <c r="V245" i="1"/>
  <c r="X389" i="1"/>
  <c r="W389" i="1"/>
  <c r="V389" i="1"/>
  <c r="X379" i="1"/>
  <c r="W379" i="1"/>
  <c r="V379" i="1"/>
  <c r="X209" i="1"/>
  <c r="W209" i="1"/>
  <c r="V209" i="1"/>
  <c r="X374" i="1"/>
  <c r="W374" i="1"/>
  <c r="V374" i="1"/>
  <c r="X197" i="1"/>
  <c r="W197" i="1"/>
  <c r="V197" i="1"/>
  <c r="X173" i="1"/>
  <c r="W173" i="1"/>
  <c r="V173" i="1"/>
  <c r="X365" i="1"/>
  <c r="W365" i="1"/>
  <c r="V365" i="1"/>
  <c r="X362" i="1"/>
  <c r="W362" i="1"/>
  <c r="V362" i="1"/>
  <c r="X155" i="1"/>
  <c r="W155" i="1"/>
  <c r="V155" i="1"/>
  <c r="X149" i="1"/>
  <c r="W149" i="1"/>
  <c r="V149" i="1"/>
  <c r="X358" i="1"/>
  <c r="W358" i="1"/>
  <c r="V358" i="1"/>
  <c r="X123" i="1"/>
  <c r="W123" i="1"/>
  <c r="V123" i="1"/>
  <c r="X347" i="1"/>
  <c r="W347" i="1"/>
  <c r="V347" i="1"/>
  <c r="X60" i="1"/>
  <c r="W60" i="1"/>
  <c r="V60" i="1"/>
  <c r="X51" i="1"/>
  <c r="W51" i="1"/>
  <c r="V51" i="1"/>
  <c r="X329" i="1"/>
  <c r="W329" i="1"/>
  <c r="V329" i="1"/>
  <c r="X35" i="1"/>
  <c r="W35" i="1"/>
  <c r="V35" i="1"/>
  <c r="X16" i="1"/>
  <c r="W16" i="1"/>
  <c r="V16" i="1"/>
  <c r="X317" i="1"/>
  <c r="W317" i="1"/>
  <c r="V317" i="1"/>
  <c r="X406" i="1"/>
  <c r="W406" i="1"/>
  <c r="V406" i="1"/>
  <c r="X399" i="1"/>
  <c r="W399" i="1"/>
  <c r="V399" i="1"/>
  <c r="X284" i="1"/>
  <c r="W284" i="1"/>
  <c r="V284" i="1"/>
  <c r="X397" i="1"/>
  <c r="W397" i="1"/>
  <c r="V397" i="1"/>
  <c r="X395" i="1"/>
  <c r="W395" i="1"/>
  <c r="V395" i="1"/>
  <c r="X262" i="1"/>
  <c r="W262" i="1"/>
  <c r="V262" i="1"/>
  <c r="X255" i="1"/>
  <c r="W255" i="1"/>
  <c r="V255" i="1"/>
  <c r="X248" i="1"/>
  <c r="W248" i="1"/>
  <c r="V248" i="1"/>
  <c r="X244" i="1"/>
  <c r="W244" i="1"/>
  <c r="V244" i="1"/>
  <c r="X239" i="1"/>
  <c r="W239" i="1"/>
  <c r="V239" i="1"/>
  <c r="X238" i="1"/>
  <c r="W238" i="1"/>
  <c r="V238" i="1"/>
  <c r="X385" i="1"/>
  <c r="W385" i="1"/>
  <c r="V385" i="1"/>
  <c r="X227" i="1"/>
  <c r="W227" i="1"/>
  <c r="V227" i="1"/>
  <c r="X218" i="1"/>
  <c r="W218" i="1"/>
  <c r="V218" i="1"/>
  <c r="X376" i="1"/>
  <c r="W376" i="1"/>
  <c r="V376" i="1"/>
  <c r="X371" i="1"/>
  <c r="W371" i="1"/>
  <c r="V371" i="1"/>
  <c r="X369" i="1"/>
  <c r="W369" i="1"/>
  <c r="V369" i="1"/>
  <c r="X366" i="1"/>
  <c r="W366" i="1"/>
  <c r="V366" i="1"/>
  <c r="X165" i="1"/>
  <c r="W165" i="1"/>
  <c r="V165" i="1"/>
  <c r="X360" i="1"/>
  <c r="W360" i="1"/>
  <c r="V360" i="1"/>
  <c r="X148" i="1"/>
  <c r="W148" i="1"/>
  <c r="V148" i="1"/>
  <c r="X146" i="1"/>
  <c r="W146" i="1"/>
  <c r="V146" i="1"/>
  <c r="X142" i="1"/>
  <c r="W142" i="1"/>
  <c r="V142" i="1"/>
  <c r="X128" i="1"/>
  <c r="W128" i="1"/>
  <c r="V128" i="1"/>
  <c r="X125" i="1"/>
  <c r="W125" i="1"/>
  <c r="V125" i="1"/>
  <c r="X120" i="1"/>
  <c r="W120" i="1"/>
  <c r="V120" i="1"/>
  <c r="X118" i="1"/>
  <c r="W118" i="1"/>
  <c r="V118" i="1"/>
  <c r="X86" i="1"/>
  <c r="W86" i="1"/>
  <c r="V86" i="1"/>
  <c r="X85" i="1"/>
  <c r="W85" i="1"/>
  <c r="V85" i="1"/>
  <c r="X349" i="1"/>
  <c r="W349" i="1"/>
  <c r="V349" i="1"/>
  <c r="X65" i="1"/>
  <c r="W65" i="1"/>
  <c r="V65" i="1"/>
  <c r="X54" i="1"/>
  <c r="W54" i="1"/>
  <c r="V54" i="1"/>
  <c r="X325" i="1"/>
  <c r="W325" i="1"/>
  <c r="V325" i="1"/>
  <c r="X23" i="1"/>
  <c r="W23" i="1"/>
  <c r="V23" i="1"/>
  <c r="X15" i="1"/>
  <c r="W15" i="1"/>
  <c r="V15" i="1"/>
  <c r="X298" i="1"/>
  <c r="W298" i="1"/>
  <c r="V298" i="1"/>
  <c r="X285" i="1"/>
  <c r="W285" i="1"/>
  <c r="V285" i="1"/>
  <c r="X263" i="1"/>
  <c r="W263" i="1"/>
  <c r="V263" i="1"/>
  <c r="X260" i="1"/>
  <c r="W260" i="1"/>
  <c r="V260" i="1"/>
  <c r="X382" i="1"/>
  <c r="W382" i="1"/>
  <c r="V382" i="1"/>
  <c r="X211" i="1"/>
  <c r="W211" i="1"/>
  <c r="V211" i="1"/>
  <c r="X199" i="1"/>
  <c r="W199" i="1"/>
  <c r="V199" i="1"/>
  <c r="X187" i="1"/>
  <c r="W187" i="1"/>
  <c r="V187" i="1"/>
  <c r="X185" i="1"/>
  <c r="W185" i="1"/>
  <c r="V185" i="1"/>
  <c r="X183" i="1"/>
  <c r="W183" i="1"/>
  <c r="V183" i="1"/>
  <c r="X174" i="1"/>
  <c r="W174" i="1"/>
  <c r="V174" i="1"/>
  <c r="X355" i="1"/>
  <c r="W355" i="1"/>
  <c r="V355" i="1"/>
  <c r="X112" i="1"/>
  <c r="W112" i="1"/>
  <c r="V112" i="1"/>
  <c r="X98" i="1"/>
  <c r="W98" i="1"/>
  <c r="V98" i="1"/>
  <c r="X93" i="1"/>
  <c r="W93" i="1"/>
  <c r="V93" i="1"/>
  <c r="X79" i="1"/>
  <c r="W79" i="1"/>
  <c r="V79" i="1"/>
  <c r="X342" i="1"/>
  <c r="W342" i="1"/>
  <c r="V342" i="1"/>
  <c r="X337" i="1"/>
  <c r="W337" i="1"/>
  <c r="V337" i="1"/>
  <c r="X61" i="1"/>
  <c r="W61" i="1"/>
  <c r="V61" i="1"/>
  <c r="X59" i="1"/>
  <c r="W59" i="1"/>
  <c r="V59" i="1"/>
  <c r="X331" i="1"/>
  <c r="W331" i="1"/>
  <c r="V331" i="1"/>
  <c r="X32" i="1"/>
  <c r="W32" i="1"/>
  <c r="V32" i="1"/>
  <c r="X14" i="1"/>
  <c r="W14" i="1"/>
  <c r="V14" i="1"/>
  <c r="X306" i="1"/>
  <c r="W306" i="1"/>
  <c r="V306" i="1"/>
  <c r="X304" i="1"/>
  <c r="W304" i="1"/>
  <c r="V304" i="1"/>
  <c r="X288" i="1"/>
  <c r="W288" i="1"/>
  <c r="V288" i="1"/>
  <c r="X281" i="1"/>
  <c r="W281" i="1"/>
  <c r="V281" i="1"/>
  <c r="X274" i="1"/>
  <c r="W274" i="1"/>
  <c r="V274" i="1"/>
  <c r="X267" i="1"/>
  <c r="W267" i="1"/>
  <c r="V267" i="1"/>
  <c r="X266" i="1"/>
  <c r="W266" i="1"/>
  <c r="V266" i="1"/>
  <c r="X264" i="1"/>
  <c r="W264" i="1"/>
  <c r="V264" i="1"/>
  <c r="X261" i="1"/>
  <c r="W261" i="1"/>
  <c r="V261" i="1"/>
  <c r="X259" i="1"/>
  <c r="W259" i="1"/>
  <c r="V259" i="1"/>
  <c r="X230" i="1"/>
  <c r="W230" i="1"/>
  <c r="V230" i="1"/>
  <c r="X226" i="1"/>
  <c r="W226" i="1"/>
  <c r="V226" i="1"/>
  <c r="X216" i="1"/>
  <c r="W216" i="1"/>
  <c r="V216" i="1"/>
  <c r="X208" i="1"/>
  <c r="W208" i="1"/>
  <c r="V208" i="1"/>
  <c r="X181" i="1"/>
  <c r="W181" i="1"/>
  <c r="V181" i="1"/>
  <c r="X161" i="1"/>
  <c r="W161" i="1"/>
  <c r="V161" i="1"/>
  <c r="X150" i="1"/>
  <c r="W150" i="1"/>
  <c r="V150" i="1"/>
  <c r="X107" i="1"/>
  <c r="W107" i="1"/>
  <c r="V107" i="1"/>
  <c r="X99" i="1"/>
  <c r="W99" i="1"/>
  <c r="V99" i="1"/>
  <c r="X97" i="1"/>
  <c r="W97" i="1"/>
  <c r="V97" i="1"/>
  <c r="X94" i="1"/>
  <c r="W94" i="1"/>
  <c r="V94" i="1"/>
  <c r="X82" i="1"/>
  <c r="W82" i="1"/>
  <c r="V82" i="1"/>
  <c r="X68" i="1"/>
  <c r="W68" i="1"/>
  <c r="V68" i="1"/>
  <c r="X58" i="1"/>
  <c r="W58" i="1"/>
  <c r="V58" i="1"/>
  <c r="X57" i="1"/>
  <c r="W57" i="1"/>
  <c r="V57" i="1"/>
  <c r="X50" i="1"/>
  <c r="W50" i="1"/>
  <c r="V50" i="1"/>
  <c r="X43" i="1"/>
  <c r="W43" i="1"/>
  <c r="V43" i="1"/>
  <c r="X34" i="1"/>
  <c r="W34" i="1"/>
  <c r="V34" i="1"/>
  <c r="X13" i="1"/>
  <c r="W13" i="1"/>
  <c r="V13" i="1"/>
  <c r="X408" i="1"/>
  <c r="W408" i="1"/>
  <c r="V408" i="1"/>
  <c r="X307" i="1"/>
  <c r="W307" i="1"/>
  <c r="V307" i="1"/>
  <c r="X400" i="1"/>
  <c r="W400" i="1"/>
  <c r="V400" i="1"/>
  <c r="X398" i="1"/>
  <c r="W398" i="1"/>
  <c r="V398" i="1"/>
  <c r="X396" i="1"/>
  <c r="W396" i="1"/>
  <c r="V396" i="1"/>
  <c r="X278" i="1"/>
  <c r="W278" i="1"/>
  <c r="V278" i="1"/>
  <c r="X393" i="1"/>
  <c r="W393" i="1"/>
  <c r="V393" i="1"/>
  <c r="X390" i="1"/>
  <c r="W390" i="1"/>
  <c r="V390" i="1"/>
  <c r="X387" i="1"/>
  <c r="W387" i="1"/>
  <c r="V387" i="1"/>
  <c r="X383" i="1"/>
  <c r="W383" i="1"/>
  <c r="V383" i="1"/>
  <c r="X381" i="1"/>
  <c r="W381" i="1"/>
  <c r="V381" i="1"/>
  <c r="X375" i="1"/>
  <c r="W375" i="1"/>
  <c r="V375" i="1"/>
  <c r="X195" i="1"/>
  <c r="W195" i="1"/>
  <c r="V195" i="1"/>
  <c r="X170" i="1"/>
  <c r="W170" i="1"/>
  <c r="V170" i="1"/>
  <c r="X363" i="1"/>
  <c r="W363" i="1"/>
  <c r="V363" i="1"/>
  <c r="X151" i="1"/>
  <c r="W151" i="1"/>
  <c r="V151" i="1"/>
  <c r="X357" i="1"/>
  <c r="W357" i="1"/>
  <c r="V357" i="1"/>
  <c r="X356" i="1"/>
  <c r="W356" i="1"/>
  <c r="V356" i="1"/>
  <c r="X126" i="1"/>
  <c r="W126" i="1"/>
  <c r="V126" i="1"/>
  <c r="X103" i="1"/>
  <c r="W103" i="1"/>
  <c r="V103" i="1"/>
  <c r="X351" i="1"/>
  <c r="W351" i="1"/>
  <c r="V351" i="1"/>
  <c r="X89" i="1"/>
  <c r="W89" i="1"/>
  <c r="V89" i="1"/>
  <c r="X81" i="1"/>
  <c r="W81" i="1"/>
  <c r="V81" i="1"/>
  <c r="X75" i="1"/>
  <c r="W75" i="1"/>
  <c r="V75" i="1"/>
  <c r="X345" i="1"/>
  <c r="W345" i="1"/>
  <c r="V345" i="1"/>
  <c r="X344" i="1"/>
  <c r="W344" i="1"/>
  <c r="V344" i="1"/>
  <c r="X341" i="1"/>
  <c r="W341" i="1"/>
  <c r="V341" i="1"/>
  <c r="X338" i="1"/>
  <c r="W338" i="1"/>
  <c r="V338" i="1"/>
  <c r="X335" i="1"/>
  <c r="W335" i="1"/>
  <c r="V335" i="1"/>
  <c r="X49" i="1"/>
  <c r="W49" i="1"/>
  <c r="V49" i="1"/>
  <c r="X330" i="1"/>
  <c r="W330" i="1"/>
  <c r="V330" i="1"/>
  <c r="X328" i="1"/>
  <c r="W328" i="1"/>
  <c r="V328" i="1"/>
  <c r="X326" i="1"/>
  <c r="W326" i="1"/>
  <c r="V326" i="1"/>
  <c r="X41" i="1"/>
  <c r="W41" i="1"/>
  <c r="V41" i="1"/>
  <c r="X321" i="1"/>
  <c r="W321" i="1"/>
  <c r="V321" i="1"/>
  <c r="X319" i="1"/>
  <c r="W319" i="1"/>
  <c r="V319" i="1"/>
  <c r="X12" i="1"/>
  <c r="W12" i="1"/>
  <c r="V12" i="1"/>
  <c r="X309" i="1"/>
  <c r="W309" i="1"/>
  <c r="V309" i="1"/>
  <c r="X291" i="1"/>
  <c r="W291" i="1"/>
  <c r="V291" i="1"/>
  <c r="X286" i="1"/>
  <c r="W286" i="1"/>
  <c r="V286" i="1"/>
  <c r="X273" i="1"/>
  <c r="W273" i="1"/>
  <c r="V273" i="1"/>
  <c r="X272" i="1"/>
  <c r="W272" i="1"/>
  <c r="V272" i="1"/>
  <c r="X257" i="1"/>
  <c r="W257" i="1"/>
  <c r="V257" i="1"/>
  <c r="X252" i="1"/>
  <c r="W252" i="1"/>
  <c r="V252" i="1"/>
  <c r="X243" i="1"/>
  <c r="W243" i="1"/>
  <c r="V243" i="1"/>
  <c r="X384" i="1"/>
  <c r="W384" i="1"/>
  <c r="V384" i="1"/>
  <c r="X224" i="1"/>
  <c r="W224" i="1"/>
  <c r="V224" i="1"/>
  <c r="X380" i="1"/>
  <c r="W380" i="1"/>
  <c r="V380" i="1"/>
  <c r="X221" i="1"/>
  <c r="W221" i="1"/>
  <c r="V221" i="1"/>
  <c r="X215" i="1"/>
  <c r="W215" i="1"/>
  <c r="V215" i="1"/>
  <c r="X207" i="1"/>
  <c r="W207" i="1"/>
  <c r="V207" i="1"/>
  <c r="X377" i="1"/>
  <c r="W377" i="1"/>
  <c r="V377" i="1"/>
  <c r="X204" i="1"/>
  <c r="W204" i="1"/>
  <c r="V204" i="1"/>
  <c r="X201" i="1"/>
  <c r="W201" i="1"/>
  <c r="V201" i="1"/>
  <c r="X194" i="1"/>
  <c r="W194" i="1"/>
  <c r="V194" i="1"/>
  <c r="X188" i="1"/>
  <c r="W188" i="1"/>
  <c r="V188" i="1"/>
  <c r="X169" i="1"/>
  <c r="W169" i="1"/>
  <c r="V169" i="1"/>
  <c r="X164" i="1"/>
  <c r="W164" i="1"/>
  <c r="V164" i="1"/>
  <c r="X137" i="1"/>
  <c r="W137" i="1"/>
  <c r="V137" i="1"/>
  <c r="X124" i="1"/>
  <c r="W124" i="1"/>
  <c r="V124" i="1"/>
  <c r="X115" i="1"/>
  <c r="W115" i="1"/>
  <c r="V115" i="1"/>
  <c r="X105" i="1"/>
  <c r="W105" i="1"/>
  <c r="V105" i="1"/>
  <c r="X73" i="1"/>
  <c r="W73" i="1"/>
  <c r="V73" i="1"/>
  <c r="X42" i="1"/>
  <c r="W42" i="1"/>
  <c r="V42" i="1"/>
  <c r="X33" i="1"/>
  <c r="W33" i="1"/>
  <c r="V33" i="1"/>
  <c r="X31" i="1"/>
  <c r="W31" i="1"/>
  <c r="V31" i="1"/>
  <c r="X10" i="1"/>
  <c r="W10" i="1"/>
  <c r="V10" i="1"/>
  <c r="X312" i="1"/>
  <c r="W312" i="1"/>
  <c r="V312" i="1"/>
  <c r="X404" i="1"/>
  <c r="W404" i="1"/>
  <c r="V404" i="1"/>
  <c r="X299" i="1"/>
  <c r="W299" i="1"/>
  <c r="V299" i="1"/>
  <c r="X403" i="1"/>
  <c r="W403" i="1"/>
  <c r="V403" i="1"/>
  <c r="X279" i="1"/>
  <c r="W279" i="1"/>
  <c r="V279" i="1"/>
  <c r="X277" i="1"/>
  <c r="W277" i="1"/>
  <c r="V277" i="1"/>
  <c r="X268" i="1"/>
  <c r="W268" i="1"/>
  <c r="V268" i="1"/>
  <c r="X246" i="1"/>
  <c r="W246" i="1"/>
  <c r="V246" i="1"/>
  <c r="X235" i="1"/>
  <c r="W235" i="1"/>
  <c r="V235" i="1"/>
  <c r="X386" i="1"/>
  <c r="W386" i="1"/>
  <c r="V386" i="1"/>
  <c r="X225" i="1"/>
  <c r="W225" i="1"/>
  <c r="V225" i="1"/>
  <c r="X378" i="1"/>
  <c r="W378" i="1"/>
  <c r="V378" i="1"/>
  <c r="X373" i="1"/>
  <c r="W373" i="1"/>
  <c r="V373" i="1"/>
  <c r="X198" i="1"/>
  <c r="W198" i="1"/>
  <c r="V198" i="1"/>
  <c r="X192" i="1"/>
  <c r="W192" i="1"/>
  <c r="V192" i="1"/>
  <c r="X372" i="1"/>
  <c r="W372" i="1"/>
  <c r="V372" i="1"/>
  <c r="X368" i="1"/>
  <c r="W368" i="1"/>
  <c r="V368" i="1"/>
  <c r="X364" i="1"/>
  <c r="W364" i="1"/>
  <c r="V364" i="1"/>
  <c r="X359" i="1"/>
  <c r="W359" i="1"/>
  <c r="V359" i="1"/>
  <c r="X158" i="1"/>
  <c r="W158" i="1"/>
  <c r="V158" i="1"/>
  <c r="X157" i="1"/>
  <c r="W157" i="1"/>
  <c r="V157" i="1"/>
  <c r="X154" i="1"/>
  <c r="W154" i="1"/>
  <c r="V154" i="1"/>
  <c r="X153" i="1"/>
  <c r="W153" i="1"/>
  <c r="V153" i="1"/>
  <c r="X152" i="1"/>
  <c r="W152" i="1"/>
  <c r="V152" i="1"/>
  <c r="X145" i="1"/>
  <c r="W145" i="1"/>
  <c r="V145" i="1"/>
  <c r="X136" i="1"/>
  <c r="W136" i="1"/>
  <c r="V136" i="1"/>
  <c r="X134" i="1"/>
  <c r="W134" i="1"/>
  <c r="V134" i="1"/>
  <c r="X133" i="1"/>
  <c r="W133" i="1"/>
  <c r="V133" i="1"/>
  <c r="X132" i="1"/>
  <c r="W132" i="1"/>
  <c r="V132" i="1"/>
  <c r="X127" i="1"/>
  <c r="W127" i="1"/>
  <c r="V127" i="1"/>
  <c r="X117" i="1"/>
  <c r="W117" i="1"/>
  <c r="V117" i="1"/>
  <c r="X100" i="1"/>
  <c r="W100" i="1"/>
  <c r="V100" i="1"/>
  <c r="X354" i="1"/>
  <c r="W354" i="1"/>
  <c r="V354" i="1"/>
  <c r="X83" i="1"/>
  <c r="W83" i="1"/>
  <c r="V83" i="1"/>
  <c r="X76" i="1"/>
  <c r="W76" i="1"/>
  <c r="V76" i="1"/>
  <c r="X332" i="1"/>
  <c r="W332" i="1"/>
  <c r="V332" i="1"/>
  <c r="X44" i="1"/>
  <c r="W44" i="1"/>
  <c r="V44" i="1"/>
  <c r="X40" i="1"/>
  <c r="W40" i="1"/>
  <c r="V40" i="1"/>
  <c r="X324" i="1"/>
  <c r="W324" i="1"/>
  <c r="V324" i="1"/>
  <c r="X24" i="1"/>
  <c r="W24" i="1"/>
  <c r="V24" i="1"/>
  <c r="X9" i="1"/>
  <c r="W9" i="1"/>
  <c r="V9" i="1"/>
  <c r="X314" i="1"/>
  <c r="W314" i="1"/>
  <c r="V314" i="1"/>
  <c r="X305" i="1"/>
  <c r="W305" i="1"/>
  <c r="V305" i="1"/>
  <c r="X301" i="1"/>
  <c r="W301" i="1"/>
  <c r="V301" i="1"/>
  <c r="X289" i="1"/>
  <c r="W289" i="1"/>
  <c r="V289" i="1"/>
  <c r="X270" i="1"/>
  <c r="W270" i="1"/>
  <c r="V270" i="1"/>
  <c r="X265" i="1"/>
  <c r="W265" i="1"/>
  <c r="V265" i="1"/>
  <c r="X258" i="1"/>
  <c r="W258" i="1"/>
  <c r="V258" i="1"/>
  <c r="X249" i="1"/>
  <c r="W249" i="1"/>
  <c r="V249" i="1"/>
  <c r="X232" i="1"/>
  <c r="W232" i="1"/>
  <c r="V232" i="1"/>
  <c r="X229" i="1"/>
  <c r="W229" i="1"/>
  <c r="V229" i="1"/>
  <c r="X205" i="1"/>
  <c r="W205" i="1"/>
  <c r="V205" i="1"/>
  <c r="X191" i="1"/>
  <c r="W191" i="1"/>
  <c r="V191" i="1"/>
  <c r="X189" i="1"/>
  <c r="W189" i="1"/>
  <c r="V189" i="1"/>
  <c r="X184" i="1"/>
  <c r="W184" i="1"/>
  <c r="V184" i="1"/>
  <c r="X172" i="1"/>
  <c r="W172" i="1"/>
  <c r="V172" i="1"/>
  <c r="X167" i="1"/>
  <c r="W167" i="1"/>
  <c r="V167" i="1"/>
  <c r="X361" i="1"/>
  <c r="W361" i="1"/>
  <c r="V361" i="1"/>
  <c r="X119" i="1"/>
  <c r="W119" i="1"/>
  <c r="V119" i="1"/>
  <c r="X106" i="1"/>
  <c r="W106" i="1"/>
  <c r="V106" i="1"/>
  <c r="X101" i="1"/>
  <c r="W101" i="1"/>
  <c r="V101" i="1"/>
  <c r="X96" i="1"/>
  <c r="W96" i="1"/>
  <c r="V96" i="1"/>
  <c r="X353" i="1"/>
  <c r="W353" i="1"/>
  <c r="V353" i="1"/>
  <c r="X87" i="1"/>
  <c r="W87" i="1"/>
  <c r="V87" i="1"/>
  <c r="X348" i="1"/>
  <c r="W348" i="1"/>
  <c r="V348" i="1"/>
  <c r="X346" i="1"/>
  <c r="W346" i="1"/>
  <c r="V346" i="1"/>
  <c r="X64" i="1"/>
  <c r="W64" i="1"/>
  <c r="V64" i="1"/>
  <c r="X56" i="1"/>
  <c r="W56" i="1"/>
  <c r="V56" i="1"/>
  <c r="X336" i="1"/>
  <c r="W336" i="1"/>
  <c r="V336" i="1"/>
  <c r="X45" i="1"/>
  <c r="W45" i="1"/>
  <c r="V45" i="1"/>
  <c r="Y61" i="1" l="1"/>
  <c r="Y370" i="1"/>
  <c r="Y45" i="1"/>
  <c r="Y96" i="1"/>
  <c r="Y189" i="1"/>
  <c r="Y270" i="1"/>
  <c r="Y40" i="1"/>
  <c r="Y127" i="1"/>
  <c r="Y79" i="1"/>
  <c r="Y281" i="1"/>
  <c r="Y372" i="1"/>
  <c r="Y246" i="1"/>
  <c r="Y10" i="1"/>
  <c r="Y137" i="1"/>
  <c r="Y341" i="1"/>
  <c r="Y93" i="1"/>
  <c r="Y199" i="1"/>
  <c r="Y23" i="1"/>
  <c r="Y402" i="1"/>
  <c r="Y88" i="1"/>
  <c r="Y101" i="1"/>
  <c r="Y336" i="1"/>
  <c r="Y226" i="1"/>
  <c r="Y276" i="1"/>
  <c r="Y120" i="1"/>
  <c r="Y194" i="1"/>
  <c r="Y81" i="1"/>
  <c r="Y363" i="1"/>
  <c r="Y393" i="1"/>
  <c r="Y262" i="1"/>
  <c r="Y35" i="1"/>
  <c r="Y18" i="1"/>
  <c r="Y252" i="1"/>
  <c r="Y238" i="1"/>
  <c r="Y60" i="1"/>
  <c r="Y160" i="1"/>
  <c r="Y154" i="1"/>
  <c r="Y395" i="1"/>
  <c r="Y362" i="1"/>
  <c r="Y379" i="1"/>
  <c r="Y178" i="1"/>
  <c r="Y394" i="1"/>
  <c r="Y51" i="1"/>
  <c r="Y405" i="1"/>
  <c r="Y201" i="1"/>
  <c r="Y309" i="1"/>
  <c r="Y345" i="1"/>
  <c r="Y408" i="1"/>
  <c r="Y82" i="1"/>
  <c r="Y208" i="1"/>
  <c r="Y331" i="1"/>
  <c r="Y409" i="1"/>
  <c r="Y183" i="1"/>
  <c r="Y285" i="1"/>
  <c r="Y85" i="1"/>
  <c r="Y148" i="1"/>
  <c r="Y227" i="1"/>
  <c r="Y116" i="1"/>
  <c r="Y175" i="1"/>
  <c r="Y155" i="1"/>
  <c r="Y389" i="1"/>
  <c r="Y277" i="1"/>
  <c r="Y401" i="1"/>
  <c r="Y268" i="1"/>
  <c r="Y164" i="1"/>
  <c r="Y204" i="1"/>
  <c r="Y243" i="1"/>
  <c r="Y12" i="1"/>
  <c r="Y75" i="1"/>
  <c r="Y390" i="1"/>
  <c r="Y94" i="1"/>
  <c r="Y367" i="1"/>
  <c r="Y123" i="1"/>
  <c r="Y92" i="1"/>
  <c r="Y295" i="1"/>
  <c r="Y114" i="1"/>
  <c r="Y358" i="1"/>
  <c r="Y259" i="1"/>
  <c r="Y149" i="1"/>
  <c r="Y109" i="1"/>
  <c r="Y152" i="1"/>
  <c r="Y157" i="1"/>
  <c r="Y279" i="1"/>
  <c r="Y257" i="1"/>
  <c r="Y278" i="1"/>
  <c r="Y288" i="1"/>
  <c r="Y112" i="1"/>
  <c r="Y128" i="1"/>
  <c r="Y371" i="1"/>
  <c r="Y284" i="1"/>
  <c r="Y242" i="1"/>
  <c r="Y17" i="1"/>
  <c r="Y110" i="1"/>
  <c r="Y162" i="1"/>
  <c r="Y190" i="1"/>
  <c r="Y290" i="1"/>
  <c r="Y346" i="1"/>
  <c r="Y361" i="1"/>
  <c r="Y83" i="1"/>
  <c r="Y136" i="1"/>
  <c r="Y404" i="1"/>
  <c r="Y115" i="1"/>
  <c r="Y126" i="1"/>
  <c r="Y381" i="1"/>
  <c r="Y400" i="1"/>
  <c r="Y58" i="1"/>
  <c r="Y161" i="1"/>
  <c r="Y264" i="1"/>
  <c r="Y248" i="1"/>
  <c r="Y317" i="1"/>
  <c r="Y374" i="1"/>
  <c r="Y135" i="1"/>
  <c r="Y240" i="1"/>
  <c r="Y308" i="1"/>
  <c r="Y56" i="1"/>
  <c r="Y324" i="1"/>
  <c r="Y158" i="1"/>
  <c r="Y378" i="1"/>
  <c r="Y403" i="1"/>
  <c r="Y73" i="1"/>
  <c r="Y351" i="1"/>
  <c r="Y396" i="1"/>
  <c r="Y304" i="1"/>
  <c r="Y59" i="1"/>
  <c r="Y376" i="1"/>
  <c r="Y239" i="1"/>
  <c r="Y399" i="1"/>
  <c r="Y329" i="1"/>
  <c r="Y173" i="1"/>
  <c r="Y36" i="1"/>
  <c r="Y315" i="1"/>
  <c r="Y145" i="1"/>
  <c r="Y235" i="1"/>
  <c r="Y124" i="1"/>
  <c r="Y291" i="1"/>
  <c r="Y330" i="1"/>
  <c r="Y344" i="1"/>
  <c r="Y383" i="1"/>
  <c r="Y307" i="1"/>
  <c r="Y266" i="1"/>
  <c r="Y32" i="1"/>
  <c r="Y185" i="1"/>
  <c r="Y298" i="1"/>
  <c r="Y86" i="1"/>
  <c r="Y360" i="1"/>
  <c r="Y385" i="1"/>
  <c r="Y255" i="1"/>
  <c r="Y16" i="1"/>
  <c r="Y347" i="1"/>
  <c r="Y209" i="1"/>
  <c r="Y84" i="1"/>
  <c r="Y253" i="1"/>
  <c r="Y310" i="1"/>
  <c r="Y359" i="1"/>
  <c r="Y169" i="1"/>
  <c r="Y221" i="1"/>
  <c r="Y273" i="1"/>
  <c r="Y326" i="1"/>
  <c r="Y375" i="1"/>
  <c r="Y97" i="1"/>
  <c r="Y261" i="1"/>
  <c r="Y174" i="1"/>
  <c r="Y211" i="1"/>
  <c r="Y325" i="1"/>
  <c r="Y125" i="1"/>
  <c r="Y146" i="1"/>
  <c r="Y218" i="1"/>
  <c r="Y244" i="1"/>
  <c r="Y406" i="1"/>
  <c r="Y197" i="1"/>
  <c r="Y245" i="1"/>
  <c r="Y39" i="1"/>
  <c r="Y236" i="1"/>
  <c r="Y407" i="1"/>
  <c r="Y167" i="1"/>
  <c r="Y249" i="1"/>
  <c r="Y9" i="1"/>
  <c r="Y354" i="1"/>
  <c r="Y335" i="1"/>
  <c r="Y342" i="1"/>
  <c r="Y355" i="1"/>
  <c r="Y260" i="1"/>
  <c r="Y65" i="1"/>
  <c r="Y142" i="1"/>
  <c r="Y64" i="1"/>
  <c r="Y87" i="1"/>
  <c r="Y119" i="1"/>
  <c r="Y172" i="1"/>
  <c r="Y229" i="1"/>
  <c r="Y258" i="1"/>
  <c r="Y305" i="1"/>
  <c r="Y24" i="1"/>
  <c r="Y76" i="1"/>
  <c r="Y100" i="1"/>
  <c r="Y198" i="1"/>
  <c r="Y188" i="1"/>
  <c r="Y207" i="1"/>
  <c r="Y338" i="1"/>
  <c r="Y356" i="1"/>
  <c r="Y195" i="1"/>
  <c r="Y99" i="1"/>
  <c r="Y267" i="1"/>
  <c r="Y98" i="1"/>
  <c r="Y348" i="1"/>
  <c r="Y369" i="1"/>
  <c r="Y191" i="1"/>
  <c r="Y232" i="1"/>
  <c r="Y289" i="1"/>
  <c r="Y314" i="1"/>
  <c r="Y44" i="1"/>
  <c r="Y50" i="1"/>
  <c r="Y311" i="1"/>
  <c r="Y153" i="1"/>
  <c r="Y33" i="1"/>
  <c r="Y286" i="1"/>
  <c r="Y321" i="1"/>
  <c r="Y357" i="1"/>
  <c r="Y34" i="1"/>
  <c r="Y68" i="1"/>
  <c r="Y107" i="1"/>
  <c r="Y274" i="1"/>
  <c r="Y14" i="1"/>
  <c r="Y337" i="1"/>
  <c r="Y187" i="1"/>
  <c r="Y15" i="1"/>
  <c r="Y118" i="1"/>
  <c r="Y165" i="1"/>
  <c r="Y269" i="1"/>
  <c r="Y353" i="1"/>
  <c r="Y106" i="1"/>
  <c r="Y184" i="1"/>
  <c r="Y205" i="1"/>
  <c r="Y265" i="1"/>
  <c r="Y301" i="1"/>
  <c r="Y332" i="1"/>
  <c r="Y133" i="1"/>
  <c r="Y364" i="1"/>
  <c r="Y386" i="1"/>
  <c r="Y299" i="1"/>
  <c r="Y224" i="1"/>
  <c r="Y272" i="1"/>
  <c r="Y89" i="1"/>
  <c r="Y387" i="1"/>
  <c r="Y57" i="1"/>
  <c r="Y181" i="1"/>
  <c r="Y366" i="1"/>
  <c r="Y397" i="1"/>
  <c r="Y365" i="1"/>
  <c r="Y67" i="1"/>
  <c r="Y223" i="1"/>
  <c r="Y134" i="1"/>
  <c r="Y225" i="1"/>
  <c r="Y105" i="1"/>
  <c r="Y384" i="1"/>
  <c r="Y49" i="1"/>
  <c r="Y170" i="1"/>
  <c r="Y43" i="1"/>
  <c r="Y230" i="1"/>
  <c r="Y132" i="1"/>
  <c r="Y373" i="1"/>
  <c r="Y42" i="1"/>
  <c r="Y380" i="1"/>
  <c r="Y328" i="1"/>
  <c r="Y151" i="1"/>
  <c r="Y13" i="1"/>
  <c r="Y216" i="1"/>
  <c r="Y263" i="1"/>
  <c r="Y349" i="1"/>
  <c r="Y117" i="1"/>
  <c r="Y192" i="1"/>
  <c r="Y31" i="1"/>
  <c r="Y215" i="1"/>
  <c r="Y41" i="1"/>
  <c r="Y368" i="1"/>
  <c r="Y312" i="1"/>
  <c r="Y377" i="1"/>
  <c r="Y319" i="1"/>
  <c r="Y103" i="1"/>
  <c r="Y398" i="1"/>
  <c r="Y150" i="1"/>
  <c r="Y306" i="1"/>
  <c r="Y382" i="1"/>
  <c r="Y54" i="1"/>
</calcChain>
</file>

<file path=xl/sharedStrings.xml><?xml version="1.0" encoding="utf-8"?>
<sst xmlns="http://schemas.openxmlformats.org/spreadsheetml/2006/main" count="1563" uniqueCount="584">
  <si>
    <t>TM</t>
  </si>
  <si>
    <t>Alpha</t>
  </si>
  <si>
    <t>TOTALS</t>
  </si>
  <si>
    <t>Tm</t>
  </si>
  <si>
    <t xml:space="preserve">NAME </t>
  </si>
  <si>
    <t>G</t>
  </si>
  <si>
    <t>PA</t>
  </si>
  <si>
    <t>AB</t>
  </si>
  <si>
    <t>R</t>
  </si>
  <si>
    <t>H</t>
  </si>
  <si>
    <t>2B</t>
  </si>
  <si>
    <t>3B</t>
  </si>
  <si>
    <t>HR</t>
  </si>
  <si>
    <t>RBI</t>
  </si>
  <si>
    <t>SB</t>
  </si>
  <si>
    <t>CS</t>
  </si>
  <si>
    <t>BB</t>
  </si>
  <si>
    <t>SO</t>
  </si>
  <si>
    <t>HBP</t>
  </si>
  <si>
    <t>SF</t>
  </si>
  <si>
    <t>GDP</t>
  </si>
  <si>
    <t>AVG</t>
  </si>
  <si>
    <t>OBP</t>
  </si>
  <si>
    <t>SLG</t>
  </si>
  <si>
    <t>OPS</t>
  </si>
  <si>
    <t>Totals</t>
  </si>
  <si>
    <t>Name</t>
  </si>
  <si>
    <t>GS</t>
  </si>
  <si>
    <t>CG</t>
  </si>
  <si>
    <t>SHO</t>
  </si>
  <si>
    <t>W</t>
  </si>
  <si>
    <t>L</t>
  </si>
  <si>
    <t>SV</t>
  </si>
  <si>
    <t>IP</t>
  </si>
  <si>
    <t>ER</t>
  </si>
  <si>
    <t>K</t>
  </si>
  <si>
    <t>WP</t>
  </si>
  <si>
    <t>ERA</t>
  </si>
  <si>
    <t>WHIP</t>
  </si>
  <si>
    <t>EAST</t>
  </si>
  <si>
    <t>WEST</t>
  </si>
  <si>
    <t>Games Pitched</t>
  </si>
  <si>
    <t>Mikkelsen, Pete (FLR)</t>
  </si>
  <si>
    <t>Pena, Orlando (CHI)</t>
  </si>
  <si>
    <t>Johnson, Jerry (PHI)</t>
  </si>
  <si>
    <t>McDaniel, Lindy (GTH)</t>
  </si>
  <si>
    <t>Lamb, John (PHI)</t>
  </si>
  <si>
    <t>McMahon, Don (TOR)</t>
  </si>
  <si>
    <t>Drabowsky, Moe (KCM)</t>
  </si>
  <si>
    <t>four players tied</t>
  </si>
  <si>
    <t>Grant, Jim (LIB)</t>
  </si>
  <si>
    <t>Innings Pitched</t>
  </si>
  <si>
    <t>Gibson, Bob (BOS)</t>
  </si>
  <si>
    <t>Perry, Gaylord (LIB)</t>
  </si>
  <si>
    <t>Carlton, Steve (BRG)</t>
  </si>
  <si>
    <t>Peterson, Fritz (SCL)</t>
  </si>
  <si>
    <t>McGlothlin, Jim (BRG)</t>
  </si>
  <si>
    <t>Seaver, Tom (GTH)</t>
  </si>
  <si>
    <t>Sutton, Don (IND)</t>
  </si>
  <si>
    <t>Palmer, Jim (IND)</t>
  </si>
  <si>
    <t>Ellis, Dock (JHM)</t>
  </si>
  <si>
    <t>Wins</t>
  </si>
  <si>
    <t>Nolan, Gary (CHI)</t>
  </si>
  <si>
    <t>Kline, Steve (SCL)</t>
  </si>
  <si>
    <t>five players tied</t>
  </si>
  <si>
    <t>Losses</t>
  </si>
  <si>
    <t>Pappas, Milt (BRG)</t>
  </si>
  <si>
    <t>Cuellar, Mike (KCM)</t>
  </si>
  <si>
    <t>Butler, Bill (FLR)</t>
  </si>
  <si>
    <t>Marichal, Juan (KCM)</t>
  </si>
  <si>
    <t>Saves</t>
  </si>
  <si>
    <t>Locker, Bob (BRG)</t>
  </si>
  <si>
    <t>Granger, Wayne (IND)</t>
  </si>
  <si>
    <t>Aker, Jack (LIB)</t>
  </si>
  <si>
    <t>three players tied</t>
  </si>
  <si>
    <t>Reuss, Jerry (TOR)</t>
  </si>
  <si>
    <t>Simpson, Wayne (CHI)</t>
  </si>
  <si>
    <t>Jenkins, Fergie (BOS)</t>
  </si>
  <si>
    <t>Culp, Ray (TOR)</t>
  </si>
  <si>
    <t>Walks</t>
  </si>
  <si>
    <t>Ryan, Nolan (JHM)</t>
  </si>
  <si>
    <t>Odom, Blue Moon (LIB)</t>
  </si>
  <si>
    <t>Nash, Jim (PHI)</t>
  </si>
  <si>
    <t>Hunter, Catfish (JHM)</t>
  </si>
  <si>
    <t>Holtzman, Ken (PHI)</t>
  </si>
  <si>
    <t>two players tied</t>
  </si>
  <si>
    <t>Strikeouts</t>
  </si>
  <si>
    <t>HR Allowed</t>
  </si>
  <si>
    <t>At Bats</t>
  </si>
  <si>
    <t>Piniella, Lou (PHI)</t>
  </si>
  <si>
    <t>Clemente, Roberto (GTH)</t>
  </si>
  <si>
    <t>Alou, Matty (FLR)</t>
  </si>
  <si>
    <t>Davis, Willie (SCL)</t>
  </si>
  <si>
    <t>Aaron, Hank (FLR)</t>
  </si>
  <si>
    <t>Rettenmund, Merv (IND)</t>
  </si>
  <si>
    <t>Blair, Paul (GTH)</t>
  </si>
  <si>
    <t>Rose, Pete (JHM)</t>
  </si>
  <si>
    <t>Runs</t>
  </si>
  <si>
    <t>Carbo, Bernie (BOS)</t>
  </si>
  <si>
    <t>Williams, Billy (CHI)</t>
  </si>
  <si>
    <t>Perez, Tony (TOR)</t>
  </si>
  <si>
    <t>Tolan, Bobby (SCL)</t>
  </si>
  <si>
    <t>Hits</t>
  </si>
  <si>
    <t>Cepeda, Orlando (IND)</t>
  </si>
  <si>
    <t>Johnson, Deron (JHM)</t>
  </si>
  <si>
    <t>Howard, Frank (PHI)</t>
  </si>
  <si>
    <t>Campaneris, Bert (KCM)</t>
  </si>
  <si>
    <t>Johnson, Davey (SCL)</t>
  </si>
  <si>
    <t>Doubles</t>
  </si>
  <si>
    <t>Bonds, Bobby (BRG)</t>
  </si>
  <si>
    <t>Alou, Felipe (TOR)</t>
  </si>
  <si>
    <t>Carty, Rico (TOR)</t>
  </si>
  <si>
    <t>Triples</t>
  </si>
  <si>
    <t>Monday, Rick (BOS)</t>
  </si>
  <si>
    <t>Agee, Tommie (TOR)</t>
  </si>
  <si>
    <t>Grabarkewitz, Billy (GTH)</t>
  </si>
  <si>
    <t>Patek, Freddie (CHI)</t>
  </si>
  <si>
    <t>Home Runs</t>
  </si>
  <si>
    <t>Allen, Dick (IND)</t>
  </si>
  <si>
    <t>Bench, Johnny (CHI)</t>
  </si>
  <si>
    <t>McCovey, Willie (TOR)</t>
  </si>
  <si>
    <t>Powelll, Boog (LIB)</t>
  </si>
  <si>
    <t>May, Lee (CHI)</t>
  </si>
  <si>
    <t>RBIS's</t>
  </si>
  <si>
    <t>White, Roy (SCL)</t>
  </si>
  <si>
    <t>Stolen Bases</t>
  </si>
  <si>
    <t>Brock, Lou (BRG)</t>
  </si>
  <si>
    <t>Jeter, Johnny (CHI)</t>
  </si>
  <si>
    <t>Batting Average  (130  PA min)</t>
  </si>
  <si>
    <t>Batting Average  (130 PA min)</t>
  </si>
  <si>
    <t>Munson, Thurman (GTH)</t>
  </si>
  <si>
    <t>On Base Percentage  (130 PA min)</t>
  </si>
  <si>
    <t>Yastrzemski, Carl (LIB)</t>
  </si>
  <si>
    <t>Slugging Percentage  (130 PA min)</t>
  </si>
  <si>
    <t>Bahnsen, Stan</t>
  </si>
  <si>
    <t>Baker, Frank</t>
  </si>
  <si>
    <t>Blair, Paul</t>
  </si>
  <si>
    <t>Clemente, Roberto</t>
  </si>
  <si>
    <t>Fingers, Rollie</t>
  </si>
  <si>
    <t>Gamble, Oscar</t>
  </si>
  <si>
    <t>Grabarkewitz, Billy</t>
  </si>
  <si>
    <t>Harrelson, Bud</t>
  </si>
  <si>
    <t>Jorgensen, Mike</t>
  </si>
  <si>
    <t>Kennedy, John</t>
  </si>
  <si>
    <t>Lindblad, Paul</t>
  </si>
  <si>
    <t>Martin, J.C.</t>
  </si>
  <si>
    <t>McAndrew, Jim</t>
  </si>
  <si>
    <t>McDaniel, Lindy</t>
  </si>
  <si>
    <t>McNally, Dave</t>
  </si>
  <si>
    <t>McRae, Hal</t>
  </si>
  <si>
    <t>Montgomery, Bob</t>
  </si>
  <si>
    <t>Munson, Thurman</t>
  </si>
  <si>
    <t>Murcer, Bobby</t>
  </si>
  <si>
    <t>Nelson, Jim</t>
  </si>
  <si>
    <t>Oliver, Al</t>
  </si>
  <si>
    <t>Phoebus, Tom</t>
  </si>
  <si>
    <t>Robertson, Bob</t>
  </si>
  <si>
    <t>Rojas, Cookie</t>
  </si>
  <si>
    <t>Seaver, Tom</t>
  </si>
  <si>
    <t>Segui, Diego</t>
  </si>
  <si>
    <t>Stargell, Willie</t>
  </si>
  <si>
    <t>Strahler, Mike</t>
  </si>
  <si>
    <t>Weiss, Al</t>
  </si>
  <si>
    <t>GTH</t>
  </si>
  <si>
    <t>Hilgendorf, Tom</t>
  </si>
  <si>
    <t>Hrabosky, Al</t>
  </si>
  <si>
    <t>Waslewski, Gary</t>
  </si>
  <si>
    <t>Watt, Eddie</t>
  </si>
  <si>
    <t>Briles, Nelson</t>
  </si>
  <si>
    <t>Cambria, Fred</t>
  </si>
  <si>
    <t>Campisi, Sal</t>
  </si>
  <si>
    <t>Cuellar, Mike</t>
  </si>
  <si>
    <t>Drabowsky, Moe</t>
  </si>
  <si>
    <t>Fryman , Woodie</t>
  </si>
  <si>
    <t>Hoerner, Joe</t>
  </si>
  <si>
    <t>Jarvis, Pat</t>
  </si>
  <si>
    <t>Linzy, Frank</t>
  </si>
  <si>
    <t>Marichal, Juan</t>
  </si>
  <si>
    <t>Niekro, Phil</t>
  </si>
  <si>
    <t>Osteen, Claude</t>
  </si>
  <si>
    <t>Parker, Harry</t>
  </si>
  <si>
    <t>Reed, Ron</t>
  </si>
  <si>
    <t>Richert, Paul</t>
  </si>
  <si>
    <t>KCM</t>
  </si>
  <si>
    <t>Baker, Dusty</t>
  </si>
  <si>
    <t>Boyer, Clete</t>
  </si>
  <si>
    <t>Buford, Don</t>
  </si>
  <si>
    <t>Cardenal, Jose</t>
  </si>
  <si>
    <t>Dietz, Dick</t>
  </si>
  <si>
    <t>Edwards, Doc</t>
  </si>
  <si>
    <t>Fuentes, Tito</t>
  </si>
  <si>
    <t>Kirkpatrick, Ed</t>
  </si>
  <si>
    <t>Lahoud, Joe</t>
  </si>
  <si>
    <t>Larussa, Tony</t>
  </si>
  <si>
    <t>Lefebvre, Jim</t>
  </si>
  <si>
    <t>Mays, Willie</t>
  </si>
  <si>
    <t>Mincher, Don</t>
  </si>
  <si>
    <t>Roseboro, John</t>
  </si>
  <si>
    <t>Ryan, Mike</t>
  </si>
  <si>
    <t>Spriggs, George</t>
  </si>
  <si>
    <t>Tenace, Gene</t>
  </si>
  <si>
    <t>Conigliario, Billy</t>
  </si>
  <si>
    <t>Henderson, Ken</t>
  </si>
  <si>
    <t>Cater, Danny</t>
  </si>
  <si>
    <t>Aker, Jack</t>
  </si>
  <si>
    <t>Brunet, George</t>
  </si>
  <si>
    <t>Bunker, Wally</t>
  </si>
  <si>
    <t>Carroll, Clay</t>
  </si>
  <si>
    <t>Gibbon, Joe</t>
  </si>
  <si>
    <t>Grant, Jim</t>
  </si>
  <si>
    <t>Hough, Charlie</t>
  </si>
  <si>
    <t>Johnson, Bob D</t>
  </si>
  <si>
    <t>Kline, Steve</t>
  </si>
  <si>
    <t>Knowles, Darold</t>
  </si>
  <si>
    <t>Koosman, Jerry</t>
  </si>
  <si>
    <t>Lamb, Ray</t>
  </si>
  <si>
    <t>Lyle, Sparky</t>
  </si>
  <si>
    <t>Odom, Blue Moon</t>
  </si>
  <si>
    <t>Perry, Gaylord</t>
  </si>
  <si>
    <t>Peters, Gary</t>
  </si>
  <si>
    <t>Pina, Horacio</t>
  </si>
  <si>
    <t>LIB</t>
  </si>
  <si>
    <t>Alvarado, Luis</t>
  </si>
  <si>
    <t>Brooks, Bobby</t>
  </si>
  <si>
    <t>Conigliaro, Tony</t>
  </si>
  <si>
    <t>Crowley, Terry</t>
  </si>
  <si>
    <t>Cullen, Tim</t>
  </si>
  <si>
    <t>Garrido, Gil</t>
  </si>
  <si>
    <t>Grieve, Tom</t>
  </si>
  <si>
    <t>Hendricks, Ellie</t>
  </si>
  <si>
    <t>Hovley, Steve</t>
  </si>
  <si>
    <t>Hundley, Randy</t>
  </si>
  <si>
    <t>Joseph, Rick</t>
  </si>
  <si>
    <t>Moses, Jerry</t>
  </si>
  <si>
    <t>Patek, Freddie</t>
  </si>
  <si>
    <t>Powell, Boog</t>
  </si>
  <si>
    <t>Rodriguez, Aurelio</t>
  </si>
  <si>
    <t>Russell, Bill</t>
  </si>
  <si>
    <t>Shamsky, Art</t>
  </si>
  <si>
    <t>Smith, Reggie</t>
  </si>
  <si>
    <t>Sorrell, Billy</t>
  </si>
  <si>
    <t>Stroud, Ed</t>
  </si>
  <si>
    <t>Tolan, Bobby</t>
  </si>
  <si>
    <t>Yastrzemski, Carl</t>
  </si>
  <si>
    <t>PHI</t>
  </si>
  <si>
    <t>Banks, Ernie</t>
  </si>
  <si>
    <t>Bowa, Larry</t>
  </si>
  <si>
    <t>Briggs, John</t>
  </si>
  <si>
    <t>Callison, Johnny</t>
  </si>
  <si>
    <t>Concepcion, Dave</t>
  </si>
  <si>
    <t>Gibson, Russ</t>
  </si>
  <si>
    <t>Howard, Frank</t>
  </si>
  <si>
    <t>Hunt, Ron</t>
  </si>
  <si>
    <t>Javier, Julian</t>
  </si>
  <si>
    <t>Jones, Cleon</t>
  </si>
  <si>
    <t>Keough, Joe</t>
  </si>
  <si>
    <t>King, Hal</t>
  </si>
  <si>
    <t>May, Jerry</t>
  </si>
  <si>
    <t>Mazeroski, Bill</t>
  </si>
  <si>
    <t>Michael, Gene</t>
  </si>
  <si>
    <t>Mota, Manny</t>
  </si>
  <si>
    <t>Petrocelli, Rico</t>
  </si>
  <si>
    <t>Piniella, Lou</t>
  </si>
  <si>
    <t>Sudakis, Bill</t>
  </si>
  <si>
    <t>Swoboda, Ron</t>
  </si>
  <si>
    <t>Thomas, George</t>
  </si>
  <si>
    <t>Wills, Maury</t>
  </si>
  <si>
    <t>Abernathy, Ted</t>
  </si>
  <si>
    <t>Bertainia, Frank</t>
  </si>
  <si>
    <t>Bunning, Jim</t>
  </si>
  <si>
    <t>Chance, Dean</t>
  </si>
  <si>
    <t>EMERGENCY</t>
  </si>
  <si>
    <t>Giusti, Dave</t>
  </si>
  <si>
    <t>Holtzman, Ken</t>
  </si>
  <si>
    <t>Johnson, Jerry</t>
  </si>
  <si>
    <t>Lamb, John</t>
  </si>
  <si>
    <t>Lersch, Barry</t>
  </si>
  <si>
    <t>Moeller, Joe</t>
  </si>
  <si>
    <t>Nash, Jim</t>
  </si>
  <si>
    <t>Reberger, Frank</t>
  </si>
  <si>
    <t>Regan, Phil</t>
  </si>
  <si>
    <t>Rooker, Jim</t>
  </si>
  <si>
    <t>Short, Chris</t>
  </si>
  <si>
    <t>Simpson, Wayne</t>
  </si>
  <si>
    <t>Veale, Bob</t>
  </si>
  <si>
    <t>BRG</t>
  </si>
  <si>
    <t>Bonds, Bobby</t>
  </si>
  <si>
    <t>Brock, Lou</t>
  </si>
  <si>
    <t>Browne, Byron</t>
  </si>
  <si>
    <t>Carlton, Steve</t>
  </si>
  <si>
    <t>Clarke, Horace</t>
  </si>
  <si>
    <t>Cumberland, John</t>
  </si>
  <si>
    <t>Davis, Tommy</t>
  </si>
  <si>
    <t>Duncan, Dave</t>
  </si>
  <si>
    <t>Epstein, Mike</t>
  </si>
  <si>
    <t>Fitzmorris, Al</t>
  </si>
  <si>
    <t>Garvey, Steve</t>
  </si>
  <si>
    <t>Kekich, Mike</t>
  </si>
  <si>
    <t>Kessinger, Don</t>
  </si>
  <si>
    <t>Lanier, Hal</t>
  </si>
  <si>
    <t>Locker, Bob</t>
  </si>
  <si>
    <t>Lum, Mike</t>
  </si>
  <si>
    <t>McGlothlin, Jim</t>
  </si>
  <si>
    <t>Oliver, Bob</t>
  </si>
  <si>
    <t>Pappas, Milt</t>
  </si>
  <si>
    <t>Priddy, Bob</t>
  </si>
  <si>
    <t>Sadecki, Ray</t>
  </si>
  <si>
    <t>Schaal, Paul</t>
  </si>
  <si>
    <t>Stone, Ron</t>
  </si>
  <si>
    <t>Tillman, Bob</t>
  </si>
  <si>
    <t>Torre, Joe</t>
  </si>
  <si>
    <t>Wise, Rick</t>
  </si>
  <si>
    <t>Campaneris, Bert</t>
  </si>
  <si>
    <t>PHI PITCHERS</t>
  </si>
  <si>
    <t>CHI</t>
  </si>
  <si>
    <t>Allen, Bernie</t>
  </si>
  <si>
    <t>Bench, Johnny</t>
  </si>
  <si>
    <t>Bolin, Bobby</t>
  </si>
  <si>
    <t>Brinkman, Ed</t>
  </si>
  <si>
    <t>Clines, Gene</t>
  </si>
  <si>
    <t>Crawford, Willie</t>
  </si>
  <si>
    <t>Ellis, John</t>
  </si>
  <si>
    <t>Garrett, Wayne</t>
  </si>
  <si>
    <t>Grich, Bobby</t>
  </si>
  <si>
    <t>Haller, Tom</t>
  </si>
  <si>
    <t>Hands, Bill</t>
  </si>
  <si>
    <t>Hannan, Jim</t>
  </si>
  <si>
    <t>Harmon, Terry</t>
  </si>
  <si>
    <t>Jackson, Grant</t>
  </si>
  <si>
    <t>Jackson, Reggie</t>
  </si>
  <si>
    <t>Jackson, Sonny</t>
  </si>
  <si>
    <t>Jeter, Johnny</t>
  </si>
  <si>
    <t>Johnson, Bob</t>
  </si>
  <si>
    <t>May, Lee</t>
  </si>
  <si>
    <t>Nolan, Gary</t>
  </si>
  <si>
    <t>Pena, Orlando</t>
  </si>
  <si>
    <t>Pizzaro, Juan</t>
  </si>
  <si>
    <t>Santo, Ron</t>
  </si>
  <si>
    <t>Siebert, Sonny</t>
  </si>
  <si>
    <t>Tepedino, Frank</t>
  </si>
  <si>
    <t>Williams, Billy</t>
  </si>
  <si>
    <t>Pena, Jose</t>
  </si>
  <si>
    <t>SCL</t>
  </si>
  <si>
    <t>Wilcox, Milt</t>
  </si>
  <si>
    <t>Klimkowski, Ron</t>
  </si>
  <si>
    <t>Peterson, Fritz</t>
  </si>
  <si>
    <t>Koonce, Cal</t>
  </si>
  <si>
    <t>Dal Canton, Bruce</t>
  </si>
  <si>
    <t>Lopez, Marcelino</t>
  </si>
  <si>
    <t>Shellenback, Jim</t>
  </si>
  <si>
    <t>Stottlemyre, Mel</t>
  </si>
  <si>
    <t>McGraw, Tug</t>
  </si>
  <si>
    <t>Wagner, Gary</t>
  </si>
  <si>
    <t>Baylor, Don</t>
  </si>
  <si>
    <t>Belanger, Mark</t>
  </si>
  <si>
    <t>Casanova, Paul</t>
  </si>
  <si>
    <t>Crosby, Ed</t>
  </si>
  <si>
    <t>Davis, Willie</t>
  </si>
  <si>
    <t>Foy, Joe</t>
  </si>
  <si>
    <t>French, Jim</t>
  </si>
  <si>
    <t>Gallagher, Al</t>
  </si>
  <si>
    <t>Garr, Ralph</t>
  </si>
  <si>
    <t>Hansen, Ron</t>
  </si>
  <si>
    <t>Johnson, Davey</t>
  </si>
  <si>
    <t>Johnson, Frank</t>
  </si>
  <si>
    <t>Nelson, Dave</t>
  </si>
  <si>
    <t>Pepitone, Joe</t>
  </si>
  <si>
    <t>Robinson, Brooks</t>
  </si>
  <si>
    <t>Satriano, Tom</t>
  </si>
  <si>
    <t>Taylor, Carl</t>
  </si>
  <si>
    <t>White, Roy</t>
  </si>
  <si>
    <t>Woods, Ron</t>
  </si>
  <si>
    <r>
      <rPr>
        <i/>
        <sz val="11"/>
        <color theme="0"/>
        <rFont val="Calibri"/>
        <family val="2"/>
        <scheme val="minor"/>
      </rPr>
      <t>y</t>
    </r>
    <r>
      <rPr>
        <i/>
        <sz val="11"/>
        <rFont val="Calibri"/>
        <family val="2"/>
        <scheme val="minor"/>
      </rPr>
      <t>Pappas/Locker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</si>
  <si>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BRG PITCHING</t>
    </r>
  </si>
  <si>
    <r>
      <rPr>
        <i/>
        <sz val="11"/>
        <color theme="0"/>
        <rFont val="Calibri"/>
        <family val="2"/>
        <scheme val="minor"/>
      </rPr>
      <t>y</t>
    </r>
    <r>
      <rPr>
        <i/>
        <sz val="11"/>
        <rFont val="Calibri"/>
        <family val="2"/>
        <scheme val="minor"/>
      </rPr>
      <t>Nolan/O.Pena</t>
    </r>
  </si>
  <si>
    <r>
      <rPr>
        <i/>
        <sz val="11"/>
        <color theme="0"/>
        <rFont val="Calibri"/>
        <family val="2"/>
        <scheme val="minor"/>
      </rPr>
      <t>y</t>
    </r>
    <r>
      <rPr>
        <i/>
        <sz val="11"/>
        <rFont val="Calibri"/>
        <family val="2"/>
        <scheme val="minor"/>
      </rPr>
      <t>Segui/Lindblad/McDaniel</t>
    </r>
  </si>
  <si>
    <r>
      <rPr>
        <i/>
        <sz val="11"/>
        <color theme="0"/>
        <rFont val="Calibri"/>
        <family val="2"/>
        <scheme val="minor"/>
      </rPr>
      <t>y</t>
    </r>
    <r>
      <rPr>
        <i/>
        <sz val="11"/>
        <rFont val="Calibri"/>
        <family val="2"/>
        <scheme val="minor"/>
      </rPr>
      <t>Osteen/Richert</t>
    </r>
  </si>
  <si>
    <r>
      <rPr>
        <i/>
        <sz val="11"/>
        <color theme="0"/>
        <rFont val="Calibri"/>
        <family val="2"/>
        <scheme val="minor"/>
      </rPr>
      <t>y</t>
    </r>
    <r>
      <rPr>
        <i/>
        <sz val="11"/>
        <rFont val="Calibri"/>
        <family val="2"/>
        <scheme val="minor"/>
      </rPr>
      <t>Reed/Jarvis</t>
    </r>
  </si>
  <si>
    <r>
      <rPr>
        <i/>
        <sz val="11"/>
        <color theme="0"/>
        <rFont val="Calibri"/>
        <family val="2"/>
        <scheme val="minor"/>
      </rPr>
      <t>y</t>
    </r>
    <r>
      <rPr>
        <i/>
        <sz val="11"/>
        <rFont val="Calibri"/>
        <family val="2"/>
        <scheme val="minor"/>
      </rPr>
      <t>Peters/Grant</t>
    </r>
  </si>
  <si>
    <r>
      <rPr>
        <i/>
        <sz val="11"/>
        <color theme="0"/>
        <rFont val="Calibri"/>
        <family val="2"/>
        <scheme val="minor"/>
      </rPr>
      <t>y</t>
    </r>
    <r>
      <rPr>
        <i/>
        <sz val="11"/>
        <rFont val="Calibri"/>
        <family val="2"/>
        <scheme val="minor"/>
      </rPr>
      <t>Short/Regan/Giusti</t>
    </r>
  </si>
  <si>
    <r>
      <rPr>
        <i/>
        <sz val="11"/>
        <color theme="0"/>
        <rFont val="Calibri"/>
        <family val="2"/>
        <scheme val="minor"/>
      </rPr>
      <t>y</t>
    </r>
    <r>
      <rPr>
        <i/>
        <sz val="11"/>
        <rFont val="Calibri"/>
        <family val="2"/>
        <scheme val="minor"/>
      </rPr>
      <t>Koonce/Lopez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</si>
  <si>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CHI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</si>
  <si>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GTH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</si>
  <si>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KCM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</si>
  <si>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LIB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</si>
  <si>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PHI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</si>
  <si>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SCL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</si>
  <si>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SCL HITTING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</si>
  <si>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PHI HITTING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</si>
  <si>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LIB HITTING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</si>
  <si>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KCM HITTING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</si>
  <si>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GTH HITTING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</si>
  <si>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CHI HITTING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</si>
  <si>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BRG HITTING</t>
    </r>
  </si>
  <si>
    <t>JHM</t>
  </si>
  <si>
    <t>Torrez, Mike</t>
  </si>
  <si>
    <t>Torborg, Jeff</t>
  </si>
  <si>
    <t>Bryant, Ron</t>
  </si>
  <si>
    <t>Ryan, Nolan</t>
  </si>
  <si>
    <t>Blue, Vida</t>
  </si>
  <si>
    <t>Stone, George</t>
  </si>
  <si>
    <t>Rudi, Joe</t>
  </si>
  <si>
    <t>Cash, Dave</t>
  </si>
  <si>
    <t>Johnson, Deron</t>
  </si>
  <si>
    <t>Rose, Pete</t>
  </si>
  <si>
    <t>Bando, Sal</t>
  </si>
  <si>
    <t>Severson, Rich</t>
  </si>
  <si>
    <t>Brett, Ken</t>
  </si>
  <si>
    <t>Moorehead, Dave</t>
  </si>
  <si>
    <t>Otis, Amos</t>
  </si>
  <si>
    <t>Salmon, Chico</t>
  </si>
  <si>
    <t>Singleton, Ken</t>
  </si>
  <si>
    <t>Sanguillen, Manny</t>
  </si>
  <si>
    <t>Dyer, Duffy</t>
  </si>
  <si>
    <t>Floyd, Bobby</t>
  </si>
  <si>
    <t>Ellis, Dock</t>
  </si>
  <si>
    <t>Hunter, Catfish</t>
  </si>
  <si>
    <t>Buckner, Bill</t>
  </si>
  <si>
    <t>Melendez, Luis</t>
  </si>
  <si>
    <t>Cox, Casey</t>
  </si>
  <si>
    <t>Kranepool, Ed</t>
  </si>
  <si>
    <t>Dobson, Chuck</t>
  </si>
  <si>
    <t>Oates, Johnny</t>
  </si>
  <si>
    <t>Romo, Vicente</t>
  </si>
  <si>
    <r>
      <rPr>
        <i/>
        <sz val="11"/>
        <color theme="0"/>
        <rFont val="Calibri"/>
        <family val="2"/>
        <scheme val="minor"/>
      </rPr>
      <t>y</t>
    </r>
    <r>
      <rPr>
        <i/>
        <sz val="11"/>
        <rFont val="Calibri"/>
        <family val="2"/>
        <scheme val="minor"/>
      </rPr>
      <t>Stone/Dobson/Torrez</t>
    </r>
  </si>
  <si>
    <t>IND</t>
  </si>
  <si>
    <t>Agee, Tommie</t>
  </si>
  <si>
    <t>Boswell, Ken</t>
  </si>
  <si>
    <t>Perez, Tony</t>
  </si>
  <si>
    <t>Allen, Dick</t>
  </si>
  <si>
    <t>Simmons, Ted</t>
  </si>
  <si>
    <t>Unser, Del</t>
  </si>
  <si>
    <t>Cline, Ty</t>
  </si>
  <si>
    <t>Matchick, Tommy</t>
  </si>
  <si>
    <t>Corrales, Pat</t>
  </si>
  <si>
    <t>Kenney, Jerry</t>
  </si>
  <si>
    <t>Davalillo, Vic</t>
  </si>
  <si>
    <t>Rettenmund, Merv</t>
  </si>
  <si>
    <t>Cepeda, Orlando</t>
  </si>
  <si>
    <t>Evans, Darrell</t>
  </si>
  <si>
    <t>IND PITCHERS</t>
  </si>
  <si>
    <t>Billings, Dick</t>
  </si>
  <si>
    <t>Bravo, Angel</t>
  </si>
  <si>
    <t>Green, Dick</t>
  </si>
  <si>
    <t>Dalrymple, Clay</t>
  </si>
  <si>
    <t>Sutton, Don</t>
  </si>
  <si>
    <t>Blass, Steve</t>
  </si>
  <si>
    <t>Gentry, Gary</t>
  </si>
  <si>
    <t>Palmer, Jim</t>
  </si>
  <si>
    <t>Cloninger, Tony</t>
  </si>
  <si>
    <t>Granger, Wayne</t>
  </si>
  <si>
    <t>Lonborg, Jim</t>
  </si>
  <si>
    <t>Grzenda, Joe</t>
  </si>
  <si>
    <t>Navarro, Julio</t>
  </si>
  <si>
    <t>Wilhelm, Hoyt</t>
  </si>
  <si>
    <t>Roland, Jim</t>
  </si>
  <si>
    <t>Lee, Bill</t>
  </si>
  <si>
    <t>Culp, Ray</t>
  </si>
  <si>
    <t>Lachemann, Marcel</t>
  </si>
  <si>
    <t>Alley, Gene</t>
  </si>
  <si>
    <t>Carbo, Bernie</t>
  </si>
  <si>
    <t>Clendenon, Donn</t>
  </si>
  <si>
    <t>Coleman, Joe</t>
  </si>
  <si>
    <t>Etchebarren, Andy</t>
  </si>
  <si>
    <t>Fernandez, Frank</t>
  </si>
  <si>
    <t>Frisella, Danny</t>
  </si>
  <si>
    <t>Gibson, Bob</t>
  </si>
  <si>
    <t>Hall, Dick</t>
  </si>
  <si>
    <t>Hart, Jim Ray</t>
  </si>
  <si>
    <t>Hebner, Richie</t>
  </si>
  <si>
    <t>Hickman, Jim</t>
  </si>
  <si>
    <t>Jenkins, Fergie</t>
  </si>
  <si>
    <t>Lyttle, Jim</t>
  </si>
  <si>
    <t>Mitchell, Bobby</t>
  </si>
  <si>
    <t>Monday, Rick</t>
  </si>
  <si>
    <t>Moose, Bob</t>
  </si>
  <si>
    <t>Motton, Curt</t>
  </si>
  <si>
    <t>Pagan, Jose</t>
  </si>
  <si>
    <t>Parker, Wes</t>
  </si>
  <si>
    <t>Reichardt, Rick</t>
  </si>
  <si>
    <t>Robinson, Frank</t>
  </si>
  <si>
    <t>Singer, Bill</t>
  </si>
  <si>
    <t>Sizemore, Ted</t>
  </si>
  <si>
    <t>Taylor, Tony</t>
  </si>
  <si>
    <t>Taylor, Chuck</t>
  </si>
  <si>
    <t>Woodward, Woody</t>
  </si>
  <si>
    <t>BOS</t>
  </si>
  <si>
    <t>McCormick, Mike</t>
  </si>
  <si>
    <t>Monteagudo, Aurelio</t>
  </si>
  <si>
    <t>Wenz, Fred</t>
  </si>
  <si>
    <r>
      <rPr>
        <i/>
        <sz val="11"/>
        <color theme="0"/>
        <rFont val="Calibri"/>
        <family val="2"/>
        <scheme val="minor"/>
      </rPr>
      <t>y</t>
    </r>
    <r>
      <rPr>
        <i/>
        <sz val="11"/>
        <rFont val="Calibri"/>
        <family val="2"/>
        <scheme val="minor"/>
      </rPr>
      <t>C.Taylor/Lachemann</t>
    </r>
  </si>
  <si>
    <t>TOR</t>
  </si>
  <si>
    <t>Carty, Rico</t>
  </si>
  <si>
    <t>McCovey, Willie</t>
  </si>
  <si>
    <t>Hague, Joe</t>
  </si>
  <si>
    <t>Money, Don</t>
  </si>
  <si>
    <t>Alou, Felipe</t>
  </si>
  <si>
    <t>Popovich, Paul</t>
  </si>
  <si>
    <t>Maxvill, Dal</t>
  </si>
  <si>
    <t>Millan, Felix</t>
  </si>
  <si>
    <t>McCarver, Tim</t>
  </si>
  <si>
    <t>Grote, Jerry</t>
  </si>
  <si>
    <t>Beauchamp, Jim</t>
  </si>
  <si>
    <t xml:space="preserve">TOR </t>
  </si>
  <si>
    <t>Gabrielson, Len</t>
  </si>
  <si>
    <t>Lee, Leron</t>
  </si>
  <si>
    <t>Donaldson, John</t>
  </si>
  <si>
    <t>TOR PITCHERS</t>
  </si>
  <si>
    <t>Selma, Dick</t>
  </si>
  <si>
    <t>Reuss, Jerry</t>
  </si>
  <si>
    <t>Burgmeier, Tom</t>
  </si>
  <si>
    <t>Herbel, Ron</t>
  </si>
  <si>
    <t>Walker, Luke</t>
  </si>
  <si>
    <t>Bosman, Dick</t>
  </si>
  <si>
    <t>Foster, Alan</t>
  </si>
  <si>
    <t>Drago, Dick</t>
  </si>
  <si>
    <t>Merritt, Jim</t>
  </si>
  <si>
    <t>Taylor, Ron</t>
  </si>
  <si>
    <t>Folkers, Rich</t>
  </si>
  <si>
    <t>inf</t>
  </si>
  <si>
    <t>Brewer, Jim</t>
  </si>
  <si>
    <t>Butler, Bill</t>
  </si>
  <si>
    <t>Garber, Gene</t>
  </si>
  <si>
    <t>Gullett, Don</t>
  </si>
  <si>
    <t>Gura, Larry</t>
  </si>
  <si>
    <t>Hardin, Jim</t>
  </si>
  <si>
    <t>Hartenstein, Chuck</t>
  </si>
  <si>
    <t>Mikkelsen, Pete</t>
  </si>
  <si>
    <t>Palmer, Lowell</t>
  </si>
  <si>
    <t>Robertson, Rich</t>
  </si>
  <si>
    <t>Vance, Sandy</t>
  </si>
  <si>
    <t>FLR</t>
  </si>
  <si>
    <t>Aaron, Hank</t>
  </si>
  <si>
    <t>Alou, Matty</t>
  </si>
  <si>
    <t>Andrews, Mike</t>
  </si>
  <si>
    <t>Beckert, Glenn</t>
  </si>
  <si>
    <t>Brown, Oscar</t>
  </si>
  <si>
    <t>Chaney, Darrel</t>
  </si>
  <si>
    <t>Gibbs, Jake</t>
  </si>
  <si>
    <t>Heise, Bob</t>
  </si>
  <si>
    <t>Hiatt, Jack</t>
  </si>
  <si>
    <t>Joshua, Von</t>
  </si>
  <si>
    <t>Kelly, Pat</t>
  </si>
  <si>
    <t>Kosco, Andy</t>
  </si>
  <si>
    <t>FLR PITCHERS</t>
  </si>
  <si>
    <t>Rodriguez, Ellie</t>
  </si>
  <si>
    <t>Scott, George</t>
  </si>
  <si>
    <t>Stewart, Jimmy</t>
  </si>
  <si>
    <t>IPL</t>
  </si>
  <si>
    <t>IPL EAST HITTING</t>
  </si>
  <si>
    <t>IPL WEST HITTING</t>
  </si>
  <si>
    <t>IPL TOTAL HITTING</t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</si>
  <si>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BOS HITTING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</si>
  <si>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FLR TOTALS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</si>
  <si>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IND HITTING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</si>
  <si>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JHM HITTING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</si>
  <si>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TOR HITTING</t>
    </r>
  </si>
  <si>
    <t>TOT</t>
  </si>
  <si>
    <r>
      <rPr>
        <i/>
        <sz val="11"/>
        <color theme="0"/>
        <rFont val="Calibri"/>
        <family val="2"/>
        <scheme val="minor"/>
      </rPr>
      <t>y</t>
    </r>
    <r>
      <rPr>
        <i/>
        <sz val="11"/>
        <rFont val="Calibri"/>
        <family val="2"/>
        <scheme val="minor"/>
      </rPr>
      <t>BDJohnson/Mikkelson</t>
    </r>
  </si>
  <si>
    <r>
      <rPr>
        <i/>
        <sz val="11"/>
        <color theme="0"/>
        <rFont val="Calibri"/>
        <family val="2"/>
        <scheme val="minor"/>
      </rPr>
      <t>y</t>
    </r>
    <r>
      <rPr>
        <i/>
        <sz val="11"/>
        <rFont val="Calibri"/>
        <family val="2"/>
        <scheme val="minor"/>
      </rPr>
      <t>Butler/Carroll/Gullett/Brewer</t>
    </r>
  </si>
  <si>
    <r>
      <rPr>
        <i/>
        <sz val="11"/>
        <color theme="0"/>
        <rFont val="Calibri"/>
        <family val="2"/>
        <scheme val="minor"/>
      </rPr>
      <t>y</t>
    </r>
    <r>
      <rPr>
        <i/>
        <sz val="11"/>
        <rFont val="Calibri"/>
        <family val="2"/>
        <scheme val="minor"/>
      </rPr>
      <t>Reuss/Herbel/Selma</t>
    </r>
  </si>
  <si>
    <r>
      <rPr>
        <i/>
        <sz val="11"/>
        <color theme="0"/>
        <rFont val="Calibri"/>
        <family val="2"/>
        <scheme val="minor"/>
      </rPr>
      <t>y</t>
    </r>
    <r>
      <rPr>
        <i/>
        <sz val="11"/>
        <rFont val="Calibri"/>
        <family val="2"/>
        <scheme val="minor"/>
      </rPr>
      <t>LPalmer/Gura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</si>
  <si>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TOR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</si>
  <si>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JHM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</si>
  <si>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IND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</si>
  <si>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BOS PITCHING</t>
    </r>
  </si>
  <si>
    <t>McMahon, Don</t>
  </si>
  <si>
    <t>IPL EAST PITCHING</t>
  </si>
  <si>
    <t>IPL WEST PITCHING</t>
  </si>
  <si>
    <t>IPL TOTAL PITCHING</t>
  </si>
  <si>
    <t>Taylor, Chuck (BOS)</t>
  </si>
  <si>
    <t>Richert, Paul (KCM)</t>
  </si>
  <si>
    <t>eight players tied</t>
  </si>
  <si>
    <r>
      <t xml:space="preserve">ERA   </t>
    </r>
    <r>
      <rPr>
        <b/>
        <i/>
        <sz val="11"/>
        <color rgb="FFFFF6DD"/>
        <rFont val="Calibri"/>
        <family val="2"/>
        <scheme val="minor"/>
      </rPr>
      <t>(54 IP min)</t>
    </r>
  </si>
  <si>
    <t>McAndrew, Jim (GTH)</t>
  </si>
  <si>
    <t>Brett, Ken (JHM)</t>
  </si>
  <si>
    <t>34/59</t>
  </si>
  <si>
    <t>Stargell, Willie (GTH)</t>
  </si>
  <si>
    <t>Howard, Frankie (PHI)</t>
  </si>
  <si>
    <t>Joshua, Von (FLR)</t>
  </si>
  <si>
    <t>Robinson, Frank (BOS)</t>
  </si>
  <si>
    <t>Robertson, Bob (GTH)</t>
  </si>
  <si>
    <t>Bowa, Larry (PHI)</t>
  </si>
  <si>
    <t>Powell, Boog (LIB)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</si>
</sst>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.000"/>
    <numFmt numFmtId="165" formatCode="0.0"/>
    <numFmt numFmtId="166" formatCode="0.000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BCB78"/>
      <name val="Calibri"/>
      <family val="2"/>
      <scheme val="minor"/>
    </font>
    <font>
      <b/>
      <sz val="14"/>
      <color rgb="FF815D40"/>
      <name val="Calibri"/>
      <family val="2"/>
      <scheme val="minor"/>
    </font>
    <font>
      <b/>
      <sz val="11"/>
      <color rgb="FFFFF6DD"/>
      <name val="Calibri"/>
      <family val="2"/>
      <scheme val="minor"/>
    </font>
    <font>
      <b/>
      <sz val="11"/>
      <color rgb="FFFFFF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F6DD"/>
      <name val="Calibri"/>
      <family val="2"/>
      <scheme val="minor"/>
    </font>
    <font>
      <b/>
      <sz val="11"/>
      <color rgb="FFCC66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15D40"/>
        <bgColor indexed="64"/>
      </patternFill>
    </fill>
    <fill>
      <patternFill patternType="solid">
        <fgColor rgb="FFFBCB78"/>
        <bgColor indexed="64"/>
      </patternFill>
    </fill>
    <fill>
      <patternFill patternType="solid">
        <fgColor rgb="FF857C5D"/>
        <bgColor indexed="64"/>
      </patternFill>
    </fill>
    <fill>
      <patternFill patternType="solid">
        <fgColor rgb="FFC9C4B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rgb="FF003300"/>
      </left>
      <right/>
      <top style="thick">
        <color rgb="FF003300"/>
      </top>
      <bottom style="thin">
        <color theme="0"/>
      </bottom>
      <diagonal/>
    </border>
    <border>
      <left/>
      <right/>
      <top style="thick">
        <color rgb="FF003300"/>
      </top>
      <bottom style="thin">
        <color theme="0"/>
      </bottom>
      <diagonal/>
    </border>
    <border>
      <left/>
      <right style="thick">
        <color rgb="FF003300"/>
      </right>
      <top style="thick">
        <color rgb="FF00330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0033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rgb="FF003300"/>
      </right>
      <top style="thin">
        <color theme="0"/>
      </top>
      <bottom style="thin">
        <color theme="0"/>
      </bottom>
      <diagonal/>
    </border>
    <border>
      <left style="thick">
        <color rgb="FF003300"/>
      </left>
      <right style="thin">
        <color theme="0"/>
      </right>
      <top style="thin">
        <color theme="0"/>
      </top>
      <bottom style="thick">
        <color rgb="FF0033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auto="1"/>
      </bottom>
      <diagonal/>
    </border>
    <border>
      <left style="thin">
        <color theme="0"/>
      </left>
      <right style="thick">
        <color rgb="FF003300"/>
      </right>
      <top style="thin">
        <color theme="0"/>
      </top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rgb="FF00330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ck">
        <color rgb="FF003300"/>
      </right>
      <top style="thin">
        <color theme="0"/>
      </top>
      <bottom style="thin">
        <color theme="0"/>
      </bottom>
      <diagonal/>
    </border>
    <border>
      <left style="thick">
        <color rgb="FF00330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right" indent="2"/>
    </xf>
    <xf numFmtId="0" fontId="0" fillId="0" borderId="0" xfId="0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164" fontId="4" fillId="3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165" fontId="2" fillId="3" borderId="0" xfId="0" applyNumberFormat="1" applyFont="1" applyFill="1" applyAlignment="1">
      <alignment horizontal="right" indent="2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left" shrinkToFit="1"/>
    </xf>
    <xf numFmtId="0" fontId="0" fillId="0" borderId="7" xfId="0" applyBorder="1" applyAlignment="1">
      <alignment horizontal="left" shrinkToFit="1"/>
    </xf>
    <xf numFmtId="0" fontId="10" fillId="0" borderId="9" xfId="0" applyFont="1" applyBorder="1" applyAlignment="1">
      <alignment horizontal="left" shrinkToFit="1"/>
    </xf>
    <xf numFmtId="0" fontId="10" fillId="0" borderId="7" xfId="0" applyFont="1" applyBorder="1" applyAlignment="1">
      <alignment horizontal="left" shrinkToFit="1"/>
    </xf>
    <xf numFmtId="0" fontId="0" fillId="0" borderId="8" xfId="0" applyBorder="1"/>
    <xf numFmtId="0" fontId="0" fillId="0" borderId="9" xfId="0" applyBorder="1"/>
    <xf numFmtId="165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left" shrinkToFit="1"/>
    </xf>
    <xf numFmtId="164" fontId="0" fillId="0" borderId="13" xfId="0" applyNumberFormat="1" applyBorder="1" applyAlignment="1">
      <alignment horizontal="center"/>
    </xf>
    <xf numFmtId="0" fontId="0" fillId="0" borderId="14" xfId="0" applyBorder="1"/>
    <xf numFmtId="0" fontId="4" fillId="3" borderId="0" xfId="0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right"/>
    </xf>
    <xf numFmtId="166" fontId="4" fillId="3" borderId="0" xfId="0" applyNumberFormat="1" applyFont="1" applyFill="1"/>
    <xf numFmtId="2" fontId="3" fillId="0" borderId="0" xfId="0" applyNumberFormat="1" applyFont="1" applyAlignment="1">
      <alignment horizontal="right"/>
    </xf>
    <xf numFmtId="166" fontId="3" fillId="0" borderId="0" xfId="0" applyNumberFormat="1" applyFont="1"/>
    <xf numFmtId="0" fontId="0" fillId="0" borderId="0" xfId="0" applyFill="1"/>
    <xf numFmtId="0" fontId="5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165" fontId="0" fillId="0" borderId="0" xfId="0" applyNumberFormat="1" applyFill="1" applyAlignment="1">
      <alignment horizontal="right"/>
    </xf>
    <xf numFmtId="0" fontId="4" fillId="0" borderId="0" xfId="0" applyFont="1" applyFill="1"/>
    <xf numFmtId="2" fontId="4" fillId="0" borderId="0" xfId="0" applyNumberFormat="1" applyFont="1" applyFill="1" applyAlignment="1">
      <alignment horizontal="right"/>
    </xf>
    <xf numFmtId="166" fontId="4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2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165" fontId="3" fillId="0" borderId="0" xfId="0" applyNumberFormat="1" applyFont="1" applyFill="1"/>
    <xf numFmtId="1" fontId="3" fillId="0" borderId="0" xfId="0" applyNumberFormat="1" applyFont="1" applyFill="1"/>
    <xf numFmtId="0" fontId="14" fillId="0" borderId="0" xfId="0" applyFont="1" applyFill="1" applyAlignment="1">
      <alignment horizontal="left" indent="2"/>
    </xf>
    <xf numFmtId="164" fontId="3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/>
    </xf>
    <xf numFmtId="165" fontId="2" fillId="2" borderId="0" xfId="0" applyNumberFormat="1" applyFont="1" applyFill="1" applyAlignment="1">
      <alignment horizontal="right"/>
    </xf>
    <xf numFmtId="2" fontId="0" fillId="0" borderId="0" xfId="0" applyNumberFormat="1" applyAlignment="1">
      <alignment horizontal="right"/>
    </xf>
    <xf numFmtId="166" fontId="0" fillId="0" borderId="0" xfId="0" applyNumberFormat="1"/>
    <xf numFmtId="0" fontId="3" fillId="0" borderId="0" xfId="0" applyFont="1"/>
    <xf numFmtId="0" fontId="1" fillId="8" borderId="0" xfId="0" applyFont="1" applyFill="1" applyAlignment="1">
      <alignment horizontal="center"/>
    </xf>
    <xf numFmtId="0" fontId="1" fillId="8" borderId="0" xfId="0" applyFont="1" applyFill="1"/>
    <xf numFmtId="0" fontId="3" fillId="8" borderId="0" xfId="0" applyFont="1" applyFill="1"/>
    <xf numFmtId="0" fontId="17" fillId="9" borderId="0" xfId="0" applyFont="1" applyFill="1" applyAlignment="1">
      <alignment horizontal="center"/>
    </xf>
    <xf numFmtId="0" fontId="17" fillId="9" borderId="0" xfId="0" applyFont="1" applyFill="1"/>
    <xf numFmtId="164" fontId="17" fillId="9" borderId="0" xfId="0" applyNumberFormat="1" applyFont="1" applyFill="1" applyAlignment="1">
      <alignment horizontal="right"/>
    </xf>
    <xf numFmtId="0" fontId="18" fillId="0" borderId="0" xfId="0" applyFont="1" applyFill="1"/>
    <xf numFmtId="0" fontId="17" fillId="9" borderId="0" xfId="0" applyFont="1" applyFill="1" applyAlignment="1">
      <alignment horizontal="right"/>
    </xf>
    <xf numFmtId="2" fontId="17" fillId="9" borderId="0" xfId="0" applyNumberFormat="1" applyFont="1" applyFill="1" applyAlignment="1">
      <alignment horizontal="right"/>
    </xf>
    <xf numFmtId="166" fontId="17" fillId="9" borderId="0" xfId="0" applyNumberFormat="1" applyFont="1" applyFill="1"/>
    <xf numFmtId="165" fontId="17" fillId="9" borderId="0" xfId="0" applyNumberFormat="1" applyFont="1" applyFill="1" applyAlignment="1">
      <alignment horizontal="right"/>
    </xf>
    <xf numFmtId="0" fontId="0" fillId="0" borderId="9" xfId="0" applyFont="1" applyBorder="1" applyAlignment="1">
      <alignment horizontal="left" shrinkToFit="1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7" borderId="16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13" fillId="7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24BFE-08FB-46C4-B73B-EA79B650B07F}">
  <dimension ref="A1:AR550"/>
  <sheetViews>
    <sheetView tabSelected="1" topLeftCell="G1" workbookViewId="0">
      <pane ySplit="2" topLeftCell="A3" activePane="bottomLeft" state="frozen"/>
      <selection pane="bottomLeft" activeCell="D1" sqref="D1:Y1048576"/>
    </sheetView>
  </sheetViews>
  <sheetFormatPr defaultRowHeight="15" x14ac:dyDescent="0.25"/>
  <cols>
    <col min="1" max="3" width="8.7109375" style="38" customWidth="1"/>
    <col min="4" max="4" width="6.5703125" style="40" customWidth="1"/>
    <col min="5" max="5" width="20.7109375" style="38" customWidth="1"/>
    <col min="6" max="16384" width="9.140625" style="38"/>
  </cols>
  <sheetData>
    <row r="1" spans="1:44" s="1" customFormat="1" x14ac:dyDescent="0.25">
      <c r="D1" s="2"/>
      <c r="E1" s="3"/>
      <c r="F1" s="4">
        <v>1</v>
      </c>
      <c r="G1" s="4"/>
      <c r="H1" s="4">
        <v>2</v>
      </c>
      <c r="I1" s="4">
        <v>3</v>
      </c>
      <c r="J1" s="4">
        <v>4</v>
      </c>
      <c r="K1" s="4">
        <v>5</v>
      </c>
      <c r="L1" s="4">
        <v>6</v>
      </c>
      <c r="M1" s="4">
        <v>7</v>
      </c>
      <c r="N1" s="4">
        <v>8</v>
      </c>
      <c r="O1" s="4">
        <v>9</v>
      </c>
      <c r="P1" s="4">
        <v>10</v>
      </c>
      <c r="Q1" s="4">
        <v>11</v>
      </c>
      <c r="R1" s="4">
        <v>12</v>
      </c>
      <c r="S1" s="4">
        <v>13</v>
      </c>
      <c r="T1" s="4">
        <v>14</v>
      </c>
      <c r="U1" s="4"/>
    </row>
    <row r="2" spans="1:44" customFormat="1" x14ac:dyDescent="0.25">
      <c r="A2" t="s">
        <v>0</v>
      </c>
      <c r="B2" t="s">
        <v>1</v>
      </c>
      <c r="C2" t="s">
        <v>2</v>
      </c>
      <c r="D2" s="5" t="s">
        <v>3</v>
      </c>
      <c r="E2" s="6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7" t="s">
        <v>23</v>
      </c>
      <c r="Y2" s="7" t="s">
        <v>24</v>
      </c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 x14ac:dyDescent="0.25">
      <c r="A3" s="38">
        <v>364</v>
      </c>
      <c r="B3" s="38">
        <v>406</v>
      </c>
      <c r="C3" s="38">
        <v>1</v>
      </c>
      <c r="D3" s="68" t="s">
        <v>548</v>
      </c>
      <c r="E3" s="69" t="s">
        <v>551</v>
      </c>
      <c r="F3" s="69">
        <v>648</v>
      </c>
      <c r="G3" s="69">
        <v>24510</v>
      </c>
      <c r="H3" s="69">
        <v>22222</v>
      </c>
      <c r="I3" s="69">
        <v>2981</v>
      </c>
      <c r="J3" s="69">
        <v>6009</v>
      </c>
      <c r="K3" s="69">
        <v>1011</v>
      </c>
      <c r="L3" s="69">
        <v>186</v>
      </c>
      <c r="M3" s="69">
        <v>575</v>
      </c>
      <c r="N3" s="69">
        <v>2831</v>
      </c>
      <c r="O3" s="69">
        <v>151</v>
      </c>
      <c r="P3" s="69">
        <v>60</v>
      </c>
      <c r="Q3" s="69">
        <v>1957</v>
      </c>
      <c r="R3" s="69">
        <v>3705</v>
      </c>
      <c r="S3" s="69">
        <v>121</v>
      </c>
      <c r="T3" s="69">
        <v>149</v>
      </c>
      <c r="U3" s="69">
        <v>446</v>
      </c>
      <c r="V3" s="70">
        <f>J3/H3</f>
        <v>0.27040770407704079</v>
      </c>
      <c r="W3" s="70">
        <f>(J3+Q3+S3)/(H3+Q3+S3+T3)</f>
        <v>0.33077017464926989</v>
      </c>
      <c r="X3" s="70">
        <f>(J3+K3+L3+L3+M3+M3+M3)/H3</f>
        <v>0.4102691026910269</v>
      </c>
      <c r="Y3" s="70">
        <f>W3+X3</f>
        <v>0.74103927734029673</v>
      </c>
    </row>
    <row r="4" spans="1:44" x14ac:dyDescent="0.25">
      <c r="A4" s="38">
        <v>405</v>
      </c>
      <c r="B4" s="38">
        <v>405</v>
      </c>
      <c r="C4" s="38">
        <v>2</v>
      </c>
      <c r="D4" s="38"/>
    </row>
    <row r="5" spans="1:44" x14ac:dyDescent="0.25">
      <c r="A5" s="38">
        <v>361</v>
      </c>
      <c r="B5" s="38">
        <v>403</v>
      </c>
      <c r="C5" s="38">
        <v>3</v>
      </c>
      <c r="D5" s="68" t="s">
        <v>548</v>
      </c>
      <c r="E5" s="69" t="s">
        <v>549</v>
      </c>
      <c r="F5" s="69">
        <v>324</v>
      </c>
      <c r="G5" s="69">
        <v>12155</v>
      </c>
      <c r="H5" s="69">
        <v>11107</v>
      </c>
      <c r="I5" s="69">
        <v>1431</v>
      </c>
      <c r="J5" s="69">
        <v>2964</v>
      </c>
      <c r="K5" s="69">
        <v>498</v>
      </c>
      <c r="L5" s="69">
        <v>92</v>
      </c>
      <c r="M5" s="69">
        <v>284</v>
      </c>
      <c r="N5" s="69">
        <v>1351</v>
      </c>
      <c r="O5" s="69">
        <v>43</v>
      </c>
      <c r="P5" s="69">
        <v>10</v>
      </c>
      <c r="Q5" s="69">
        <v>909</v>
      </c>
      <c r="R5" s="69">
        <v>1822</v>
      </c>
      <c r="S5" s="69">
        <v>66</v>
      </c>
      <c r="T5" s="69">
        <v>68</v>
      </c>
      <c r="U5" s="69">
        <v>217</v>
      </c>
      <c r="V5" s="70">
        <f>J5/H5</f>
        <v>0.2668587377329612</v>
      </c>
      <c r="W5" s="70">
        <f>(J5+Q5+S5)/(H5+Q5+S5+T5)</f>
        <v>0.32419753086419756</v>
      </c>
      <c r="X5" s="70">
        <f>(J5+K5+L5+L5+M5+M5+M5)/H5</f>
        <v>0.40496983884037091</v>
      </c>
      <c r="Y5" s="70">
        <f>W5+X5</f>
        <v>0.72916736970456841</v>
      </c>
    </row>
    <row r="6" spans="1:44" x14ac:dyDescent="0.25">
      <c r="A6" s="38">
        <v>362</v>
      </c>
      <c r="B6" s="38">
        <v>404</v>
      </c>
      <c r="C6" s="38">
        <v>4</v>
      </c>
      <c r="D6" s="68" t="s">
        <v>548</v>
      </c>
      <c r="E6" s="69" t="s">
        <v>550</v>
      </c>
      <c r="F6" s="69">
        <v>324</v>
      </c>
      <c r="G6" s="69">
        <v>12355</v>
      </c>
      <c r="H6" s="69">
        <v>11115</v>
      </c>
      <c r="I6" s="69">
        <v>1550</v>
      </c>
      <c r="J6" s="69">
        <v>3045</v>
      </c>
      <c r="K6" s="69">
        <v>513</v>
      </c>
      <c r="L6" s="69">
        <v>94</v>
      </c>
      <c r="M6" s="69">
        <v>291</v>
      </c>
      <c r="N6" s="69">
        <v>1480</v>
      </c>
      <c r="O6" s="69">
        <v>108</v>
      </c>
      <c r="P6" s="69">
        <v>50</v>
      </c>
      <c r="Q6" s="69">
        <v>1048</v>
      </c>
      <c r="R6" s="69">
        <v>1883</v>
      </c>
      <c r="S6" s="69">
        <v>55</v>
      </c>
      <c r="T6" s="69">
        <v>81</v>
      </c>
      <c r="U6" s="69">
        <v>229</v>
      </c>
      <c r="V6" s="70">
        <f>J6/H6</f>
        <v>0.27395411605937919</v>
      </c>
      <c r="W6" s="70">
        <f>(J6+Q6+S6)/(H6+Q6+S6+T6)</f>
        <v>0.33726319212944139</v>
      </c>
      <c r="X6" s="70">
        <f>(J6+K6+L6+L6+M6+M6+M6)/H6</f>
        <v>0.41556455240665768</v>
      </c>
      <c r="Y6" s="70">
        <f>W6+X6</f>
        <v>0.75282774453609913</v>
      </c>
    </row>
    <row r="7" spans="1:44" x14ac:dyDescent="0.25">
      <c r="A7" s="38">
        <v>406</v>
      </c>
      <c r="B7" s="38">
        <v>402</v>
      </c>
      <c r="C7" s="38">
        <v>5</v>
      </c>
      <c r="D7" s="38"/>
    </row>
    <row r="8" spans="1:44" x14ac:dyDescent="0.25">
      <c r="A8" s="38">
        <v>29</v>
      </c>
      <c r="B8" s="38">
        <v>390</v>
      </c>
      <c r="C8" s="38">
        <v>6</v>
      </c>
      <c r="D8" s="9" t="s">
        <v>486</v>
      </c>
      <c r="E8" s="10" t="s">
        <v>552</v>
      </c>
      <c r="F8" s="10">
        <v>54</v>
      </c>
      <c r="G8" s="10">
        <v>2177</v>
      </c>
      <c r="H8" s="10">
        <v>1919</v>
      </c>
      <c r="I8" s="10">
        <v>316</v>
      </c>
      <c r="J8" s="10">
        <v>551</v>
      </c>
      <c r="K8" s="10">
        <v>93</v>
      </c>
      <c r="L8" s="10">
        <v>24</v>
      </c>
      <c r="M8" s="10">
        <v>50</v>
      </c>
      <c r="N8" s="10">
        <v>293</v>
      </c>
      <c r="O8" s="10">
        <v>7</v>
      </c>
      <c r="P8" s="10">
        <v>1</v>
      </c>
      <c r="Q8" s="10">
        <v>220</v>
      </c>
      <c r="R8" s="10">
        <v>341</v>
      </c>
      <c r="S8" s="10">
        <v>15</v>
      </c>
      <c r="T8" s="10">
        <v>21</v>
      </c>
      <c r="U8" s="10">
        <v>58</v>
      </c>
      <c r="V8" s="11">
        <f>J8/H8</f>
        <v>0.28712871287128711</v>
      </c>
      <c r="W8" s="11">
        <f>(J8+Q8+S8)/(H8+Q8+S8+T8)</f>
        <v>0.36137931034482756</v>
      </c>
      <c r="X8" s="11">
        <f>(J8+K8+L8+L8+M8+M8+M8)/H8</f>
        <v>0.43877019280875457</v>
      </c>
      <c r="Y8" s="11">
        <f>W8+X8</f>
        <v>0.80014950315358213</v>
      </c>
    </row>
    <row r="9" spans="1:44" x14ac:dyDescent="0.25">
      <c r="A9" s="38">
        <v>59</v>
      </c>
      <c r="B9" s="38">
        <v>391</v>
      </c>
      <c r="C9" s="38">
        <v>7</v>
      </c>
      <c r="D9" s="9" t="s">
        <v>285</v>
      </c>
      <c r="E9" s="10" t="s">
        <v>393</v>
      </c>
      <c r="F9" s="10">
        <v>54</v>
      </c>
      <c r="G9" s="10">
        <v>2016</v>
      </c>
      <c r="H9" s="10">
        <v>1870</v>
      </c>
      <c r="I9" s="10">
        <v>209</v>
      </c>
      <c r="J9" s="10">
        <v>477</v>
      </c>
      <c r="K9" s="10">
        <v>77</v>
      </c>
      <c r="L9" s="10">
        <v>15</v>
      </c>
      <c r="M9" s="10">
        <v>36</v>
      </c>
      <c r="N9" s="10">
        <v>203</v>
      </c>
      <c r="O9" s="10">
        <v>16</v>
      </c>
      <c r="P9" s="10">
        <v>3</v>
      </c>
      <c r="Q9" s="10">
        <v>115</v>
      </c>
      <c r="R9" s="10">
        <v>343</v>
      </c>
      <c r="S9" s="10">
        <v>22</v>
      </c>
      <c r="T9" s="10">
        <v>6</v>
      </c>
      <c r="U9" s="10">
        <v>64</v>
      </c>
      <c r="V9" s="11">
        <f>J9/H9</f>
        <v>0.2550802139037433</v>
      </c>
      <c r="W9" s="11">
        <f>(J9+Q9+S9)/(H9+Q9+S9+T9)</f>
        <v>0.30501738698460013</v>
      </c>
      <c r="X9" s="11">
        <f>(J9+K9+L9+L9+M9+M9+M9)/H9</f>
        <v>0.37005347593582888</v>
      </c>
      <c r="Y9" s="11">
        <f>W9+X9</f>
        <v>0.67507086292042895</v>
      </c>
    </row>
    <row r="10" spans="1:44" x14ac:dyDescent="0.25">
      <c r="A10" s="38">
        <v>100</v>
      </c>
      <c r="B10" s="38">
        <v>392</v>
      </c>
      <c r="C10" s="38">
        <v>8</v>
      </c>
      <c r="D10" s="9" t="s">
        <v>314</v>
      </c>
      <c r="E10" s="10" t="s">
        <v>392</v>
      </c>
      <c r="F10" s="10">
        <v>54</v>
      </c>
      <c r="G10" s="10">
        <v>2139</v>
      </c>
      <c r="H10" s="10">
        <v>1875</v>
      </c>
      <c r="I10" s="10">
        <v>326</v>
      </c>
      <c r="J10" s="10">
        <v>529</v>
      </c>
      <c r="K10" s="10">
        <v>94</v>
      </c>
      <c r="L10" s="10">
        <v>12</v>
      </c>
      <c r="M10" s="10">
        <v>67</v>
      </c>
      <c r="N10" s="10">
        <v>314</v>
      </c>
      <c r="O10" s="10">
        <v>27</v>
      </c>
      <c r="P10" s="10">
        <v>17</v>
      </c>
      <c r="Q10" s="10">
        <v>228</v>
      </c>
      <c r="R10" s="10">
        <v>308</v>
      </c>
      <c r="S10" s="10">
        <v>9</v>
      </c>
      <c r="T10" s="10">
        <v>16</v>
      </c>
      <c r="U10" s="10">
        <v>42</v>
      </c>
      <c r="V10" s="11">
        <f>J10/H10</f>
        <v>0.28213333333333335</v>
      </c>
      <c r="W10" s="11">
        <f>(J10+Q10+S10)/(H10+Q10+S10+T10)</f>
        <v>0.35996240601503759</v>
      </c>
      <c r="X10" s="11">
        <f>(J10+K10+L10+L10+M10+M10+M10)/H10</f>
        <v>0.45226666666666665</v>
      </c>
      <c r="Y10" s="11">
        <f>W10+X10</f>
        <v>0.8122290726817043</v>
      </c>
    </row>
    <row r="11" spans="1:44" x14ac:dyDescent="0.25">
      <c r="A11" s="38">
        <v>125</v>
      </c>
      <c r="B11" s="38">
        <v>393</v>
      </c>
      <c r="C11" s="38">
        <v>9</v>
      </c>
      <c r="D11" s="9" t="s">
        <v>531</v>
      </c>
      <c r="E11" s="10" t="s">
        <v>553</v>
      </c>
      <c r="F11" s="10">
        <v>54</v>
      </c>
      <c r="G11" s="10">
        <v>1982</v>
      </c>
      <c r="H11" s="10">
        <v>1837</v>
      </c>
      <c r="I11" s="10">
        <v>238</v>
      </c>
      <c r="J11" s="10">
        <v>475</v>
      </c>
      <c r="K11" s="10">
        <v>83</v>
      </c>
      <c r="L11" s="10">
        <v>19</v>
      </c>
      <c r="M11" s="10">
        <v>40</v>
      </c>
      <c r="N11" s="10">
        <v>219</v>
      </c>
      <c r="O11" s="10">
        <v>4</v>
      </c>
      <c r="P11" s="10">
        <v>0</v>
      </c>
      <c r="Q11" s="10">
        <v>128</v>
      </c>
      <c r="R11" s="10">
        <v>275</v>
      </c>
      <c r="S11" s="10">
        <v>8</v>
      </c>
      <c r="T11" s="10">
        <v>9</v>
      </c>
      <c r="U11" s="10"/>
      <c r="V11" s="11">
        <f>J11/H11</f>
        <v>0.25857376156777356</v>
      </c>
      <c r="W11" s="11">
        <f>(J11+Q11+S11)/(H11+Q11+S11+T11)</f>
        <v>0.30827447023208882</v>
      </c>
      <c r="X11" s="11">
        <f>(J11+K11+L11+L11+M11+M11+M11)/H11</f>
        <v>0.38976592270005445</v>
      </c>
      <c r="Y11" s="11">
        <f>W11+X11</f>
        <v>0.69804039293214326</v>
      </c>
    </row>
    <row r="12" spans="1:44" x14ac:dyDescent="0.25">
      <c r="A12" s="38">
        <v>155</v>
      </c>
      <c r="B12" s="38">
        <v>394</v>
      </c>
      <c r="C12" s="38">
        <v>10</v>
      </c>
      <c r="D12" s="9" t="s">
        <v>163</v>
      </c>
      <c r="E12" s="60" t="s">
        <v>391</v>
      </c>
      <c r="F12" s="10">
        <v>54</v>
      </c>
      <c r="G12" s="32">
        <v>2150</v>
      </c>
      <c r="H12" s="32">
        <v>1950</v>
      </c>
      <c r="I12" s="32">
        <v>259</v>
      </c>
      <c r="J12" s="32">
        <v>551</v>
      </c>
      <c r="K12" s="32">
        <v>95</v>
      </c>
      <c r="L12" s="32">
        <v>20</v>
      </c>
      <c r="M12" s="32">
        <v>44</v>
      </c>
      <c r="N12" s="33">
        <v>249</v>
      </c>
      <c r="O12" s="32">
        <v>15</v>
      </c>
      <c r="P12" s="32">
        <v>8</v>
      </c>
      <c r="Q12" s="32">
        <v>170</v>
      </c>
      <c r="R12" s="32">
        <v>367</v>
      </c>
      <c r="S12" s="32">
        <v>11</v>
      </c>
      <c r="T12" s="32">
        <v>12</v>
      </c>
      <c r="U12" s="32">
        <v>49</v>
      </c>
      <c r="V12" s="11">
        <f>J12/H12</f>
        <v>0.28256410256410258</v>
      </c>
      <c r="W12" s="11">
        <f>(J12+Q12+S12)/(H12+Q12+S12+T12)</f>
        <v>0.3415772281847877</v>
      </c>
      <c r="X12" s="11">
        <f>(J12+K12+L12+L12+M12+M12+M12)/H12</f>
        <v>0.41948717948717951</v>
      </c>
      <c r="Y12" s="11">
        <f>W12+X12</f>
        <v>0.76106440767196726</v>
      </c>
    </row>
    <row r="13" spans="1:44" x14ac:dyDescent="0.25">
      <c r="A13" s="38">
        <v>192</v>
      </c>
      <c r="B13" s="38">
        <v>395</v>
      </c>
      <c r="C13" s="38">
        <v>11</v>
      </c>
      <c r="D13" s="9" t="s">
        <v>425</v>
      </c>
      <c r="E13" s="10" t="s">
        <v>554</v>
      </c>
      <c r="F13" s="10">
        <v>54</v>
      </c>
      <c r="G13" s="10">
        <v>1920</v>
      </c>
      <c r="H13" s="10">
        <v>1755</v>
      </c>
      <c r="I13" s="10">
        <v>219</v>
      </c>
      <c r="J13" s="10">
        <v>485</v>
      </c>
      <c r="K13" s="10">
        <v>75</v>
      </c>
      <c r="L13" s="10">
        <v>10</v>
      </c>
      <c r="M13" s="10">
        <v>59</v>
      </c>
      <c r="N13" s="10">
        <v>218</v>
      </c>
      <c r="O13" s="10">
        <v>8</v>
      </c>
      <c r="P13" s="10">
        <v>2</v>
      </c>
      <c r="Q13" s="10">
        <v>146</v>
      </c>
      <c r="R13" s="10">
        <v>288</v>
      </c>
      <c r="S13" s="10">
        <v>6</v>
      </c>
      <c r="T13" s="10">
        <v>13</v>
      </c>
      <c r="U13" s="10">
        <v>54</v>
      </c>
      <c r="V13" s="11">
        <f>J13/H13</f>
        <v>0.27635327635327633</v>
      </c>
      <c r="W13" s="11">
        <f>(J13+Q13+S13)/(H13+Q13+S13+T13)</f>
        <v>0.33177083333333335</v>
      </c>
      <c r="X13" s="11">
        <f>(J13+K13+L13+L13+M13+M13+M13)/H13</f>
        <v>0.43133903133903134</v>
      </c>
      <c r="Y13" s="11">
        <f>W13+X13</f>
        <v>0.76310986467236464</v>
      </c>
    </row>
    <row r="14" spans="1:44" x14ac:dyDescent="0.25">
      <c r="A14" s="38">
        <v>221</v>
      </c>
      <c r="B14" s="38">
        <v>396</v>
      </c>
      <c r="C14" s="38">
        <v>12</v>
      </c>
      <c r="D14" s="9" t="s">
        <v>394</v>
      </c>
      <c r="E14" s="10" t="s">
        <v>555</v>
      </c>
      <c r="F14" s="10">
        <v>54</v>
      </c>
      <c r="G14" s="10">
        <v>2086</v>
      </c>
      <c r="H14" s="10">
        <v>1890</v>
      </c>
      <c r="I14" s="10">
        <v>233</v>
      </c>
      <c r="J14" s="10">
        <v>503</v>
      </c>
      <c r="K14" s="10">
        <v>92</v>
      </c>
      <c r="L14" s="10">
        <v>18</v>
      </c>
      <c r="M14" s="10">
        <v>36</v>
      </c>
      <c r="N14" s="10">
        <v>225</v>
      </c>
      <c r="O14" s="10">
        <v>12</v>
      </c>
      <c r="P14" s="10">
        <v>5</v>
      </c>
      <c r="Q14" s="10">
        <v>165</v>
      </c>
      <c r="R14" s="10">
        <v>375</v>
      </c>
      <c r="S14" s="10">
        <v>8</v>
      </c>
      <c r="T14" s="10">
        <v>9</v>
      </c>
      <c r="U14" s="10">
        <v>56</v>
      </c>
      <c r="V14" s="11">
        <f>J14/H14</f>
        <v>0.26613756613756612</v>
      </c>
      <c r="W14" s="11">
        <f>(J14+Q14+S14)/(H14+Q14+S14+T14)</f>
        <v>0.32625482625482627</v>
      </c>
      <c r="X14" s="11">
        <f>(J14+K14+L14+L14+M14+M14+M14)/H14</f>
        <v>0.39100529100529102</v>
      </c>
      <c r="Y14" s="11">
        <f>W14+X14</f>
        <v>0.71726011726011729</v>
      </c>
    </row>
    <row r="15" spans="1:44" x14ac:dyDescent="0.25">
      <c r="A15" s="38">
        <v>244</v>
      </c>
      <c r="B15" s="38">
        <v>397</v>
      </c>
      <c r="C15" s="38">
        <v>13</v>
      </c>
      <c r="D15" s="9" t="s">
        <v>183</v>
      </c>
      <c r="E15" s="60" t="s">
        <v>390</v>
      </c>
      <c r="F15" s="10">
        <v>54</v>
      </c>
      <c r="G15" s="32">
        <v>1903</v>
      </c>
      <c r="H15" s="32">
        <v>1704</v>
      </c>
      <c r="I15" s="32">
        <v>244</v>
      </c>
      <c r="J15" s="32">
        <v>477</v>
      </c>
      <c r="K15" s="32">
        <v>85</v>
      </c>
      <c r="L15" s="32">
        <v>6</v>
      </c>
      <c r="M15" s="32">
        <v>56</v>
      </c>
      <c r="N15" s="32">
        <v>224</v>
      </c>
      <c r="O15" s="32">
        <v>18</v>
      </c>
      <c r="P15" s="32">
        <v>4</v>
      </c>
      <c r="Q15" s="32">
        <v>187</v>
      </c>
      <c r="R15" s="32">
        <v>232</v>
      </c>
      <c r="S15" s="32">
        <v>7</v>
      </c>
      <c r="T15" s="32">
        <v>5</v>
      </c>
      <c r="U15" s="32">
        <v>0</v>
      </c>
      <c r="V15" s="11">
        <f>J15/H15</f>
        <v>0.27992957746478875</v>
      </c>
      <c r="W15" s="11">
        <f>(J15+Q15+S15)/(H15+Q15+S15+T15)</f>
        <v>0.35260115606936415</v>
      </c>
      <c r="X15" s="11">
        <f>(J15+K15+L15+L15+M15+M15+M15)/H15</f>
        <v>0.43544600938967137</v>
      </c>
      <c r="Y15" s="11">
        <f>W15+X15</f>
        <v>0.78804716545903553</v>
      </c>
    </row>
    <row r="16" spans="1:44" x14ac:dyDescent="0.25">
      <c r="A16" s="38">
        <v>280</v>
      </c>
      <c r="B16" s="38">
        <v>398</v>
      </c>
      <c r="C16" s="38">
        <v>14</v>
      </c>
      <c r="D16" s="9" t="s">
        <v>221</v>
      </c>
      <c r="E16" s="60" t="s">
        <v>389</v>
      </c>
      <c r="F16" s="10">
        <v>54</v>
      </c>
      <c r="G16" s="32">
        <v>2023</v>
      </c>
      <c r="H16" s="32">
        <v>1825</v>
      </c>
      <c r="I16" s="32">
        <v>223</v>
      </c>
      <c r="J16" s="32">
        <v>456</v>
      </c>
      <c r="K16" s="32">
        <v>73</v>
      </c>
      <c r="L16" s="32">
        <v>10</v>
      </c>
      <c r="M16" s="32">
        <v>45</v>
      </c>
      <c r="N16" s="32">
        <v>212</v>
      </c>
      <c r="O16" s="32">
        <v>13</v>
      </c>
      <c r="P16" s="32">
        <v>4</v>
      </c>
      <c r="Q16" s="32">
        <v>156</v>
      </c>
      <c r="R16" s="32">
        <v>339</v>
      </c>
      <c r="S16" s="32">
        <v>10</v>
      </c>
      <c r="T16" s="32">
        <v>18</v>
      </c>
      <c r="U16" s="32">
        <v>38</v>
      </c>
      <c r="V16" s="11">
        <f>J16/H16</f>
        <v>0.24986301369863015</v>
      </c>
      <c r="W16" s="11">
        <f>(J16+Q16+S16)/(H16+Q16+S16+T16)</f>
        <v>0.3096067695370831</v>
      </c>
      <c r="X16" s="11">
        <f>(J16+K16+L16+L16+M16+M16+M16)/H16</f>
        <v>0.37479452054794521</v>
      </c>
      <c r="Y16" s="11">
        <f>W16+X16</f>
        <v>0.68440129008502826</v>
      </c>
    </row>
    <row r="17" spans="1:25" x14ac:dyDescent="0.25">
      <c r="A17" s="38">
        <v>304</v>
      </c>
      <c r="B17" s="38">
        <v>399</v>
      </c>
      <c r="C17" s="38">
        <v>15</v>
      </c>
      <c r="D17" s="9" t="s">
        <v>244</v>
      </c>
      <c r="E17" s="10" t="s">
        <v>388</v>
      </c>
      <c r="F17" s="10">
        <v>54</v>
      </c>
      <c r="G17" s="10">
        <v>2082</v>
      </c>
      <c r="H17" s="10">
        <v>1907</v>
      </c>
      <c r="I17" s="10">
        <v>247</v>
      </c>
      <c r="J17" s="10">
        <v>516</v>
      </c>
      <c r="K17" s="10">
        <v>85</v>
      </c>
      <c r="L17" s="10">
        <v>14</v>
      </c>
      <c r="M17" s="10">
        <v>46</v>
      </c>
      <c r="N17" s="10">
        <v>216</v>
      </c>
      <c r="O17" s="10">
        <v>2</v>
      </c>
      <c r="P17" s="10">
        <v>1</v>
      </c>
      <c r="Q17" s="10">
        <v>155</v>
      </c>
      <c r="R17" s="10">
        <v>271</v>
      </c>
      <c r="S17" s="10">
        <v>11</v>
      </c>
      <c r="T17" s="10">
        <v>9</v>
      </c>
      <c r="U17" s="10">
        <v>41</v>
      </c>
      <c r="V17" s="11">
        <f>J17/H17</f>
        <v>0.27058206607236496</v>
      </c>
      <c r="W17" s="11">
        <f>(J17+Q17+S17)/(H17+Q17+S17+T17)</f>
        <v>0.32756964457252641</v>
      </c>
      <c r="X17" s="11">
        <f>(J17+K17+L17+L17+M17+M17+M17)/H17</f>
        <v>0.40220241216570529</v>
      </c>
      <c r="Y17" s="11">
        <f>W17+X17</f>
        <v>0.72977205673823176</v>
      </c>
    </row>
    <row r="18" spans="1:25" x14ac:dyDescent="0.25">
      <c r="A18" s="38">
        <v>337</v>
      </c>
      <c r="B18" s="38">
        <v>400</v>
      </c>
      <c r="C18" s="38">
        <v>16</v>
      </c>
      <c r="D18" s="9" t="s">
        <v>342</v>
      </c>
      <c r="E18" s="10" t="s">
        <v>387</v>
      </c>
      <c r="F18" s="10">
        <v>54</v>
      </c>
      <c r="G18" s="10">
        <v>2054</v>
      </c>
      <c r="H18" s="10">
        <v>1871</v>
      </c>
      <c r="I18" s="10">
        <v>265</v>
      </c>
      <c r="J18" s="10">
        <v>529</v>
      </c>
      <c r="K18" s="10">
        <v>74</v>
      </c>
      <c r="L18" s="10">
        <v>28</v>
      </c>
      <c r="M18" s="10">
        <v>43</v>
      </c>
      <c r="N18" s="10">
        <v>256</v>
      </c>
      <c r="O18" s="10">
        <v>23</v>
      </c>
      <c r="P18" s="10">
        <v>12</v>
      </c>
      <c r="Q18" s="10">
        <v>142</v>
      </c>
      <c r="R18" s="10">
        <v>262</v>
      </c>
      <c r="S18" s="10">
        <v>10</v>
      </c>
      <c r="T18" s="10">
        <v>21</v>
      </c>
      <c r="U18" s="10">
        <v>44</v>
      </c>
      <c r="V18" s="11">
        <f>J18/H18</f>
        <v>0.28273650454302512</v>
      </c>
      <c r="W18" s="11">
        <f>(J18+Q18+S18)/(H18+Q18+S18+T18)</f>
        <v>0.33317025440313114</v>
      </c>
      <c r="X18" s="11">
        <f>(J18+K18+L18+L18+M18+M18+M18)/H18</f>
        <v>0.42116515232495993</v>
      </c>
      <c r="Y18" s="11">
        <f>W18+X18</f>
        <v>0.75433540672809107</v>
      </c>
    </row>
    <row r="19" spans="1:25" x14ac:dyDescent="0.25">
      <c r="A19" s="38">
        <v>359</v>
      </c>
      <c r="B19" s="38">
        <v>401</v>
      </c>
      <c r="C19" s="38">
        <v>17</v>
      </c>
      <c r="D19" s="9" t="s">
        <v>491</v>
      </c>
      <c r="E19" s="10" t="s">
        <v>556</v>
      </c>
      <c r="F19" s="10">
        <v>54</v>
      </c>
      <c r="G19" s="10">
        <v>1978</v>
      </c>
      <c r="H19" s="10">
        <v>1819</v>
      </c>
      <c r="I19" s="10">
        <v>202</v>
      </c>
      <c r="J19" s="10">
        <v>460</v>
      </c>
      <c r="K19" s="10">
        <v>85</v>
      </c>
      <c r="L19" s="10">
        <v>10</v>
      </c>
      <c r="M19" s="10">
        <v>53</v>
      </c>
      <c r="N19" s="10">
        <v>202</v>
      </c>
      <c r="O19" s="10">
        <v>6</v>
      </c>
      <c r="P19" s="10">
        <v>3</v>
      </c>
      <c r="Q19" s="10">
        <v>145</v>
      </c>
      <c r="R19" s="10">
        <v>304</v>
      </c>
      <c r="S19" s="10">
        <v>4</v>
      </c>
      <c r="T19" s="10">
        <v>10</v>
      </c>
      <c r="U19" s="10"/>
      <c r="V19" s="11">
        <f>J19/H19</f>
        <v>0.25288620120945576</v>
      </c>
      <c r="W19" s="11">
        <f>(J19+Q19+S19)/(H19+Q19+S19+T19)</f>
        <v>0.30788675429726997</v>
      </c>
      <c r="X19" s="11">
        <f>(J19+K19+L19+L19+M19+M19+M19)/H19</f>
        <v>0.39802089059923035</v>
      </c>
      <c r="Y19" s="11">
        <f>W19+X19</f>
        <v>0.70590764489650026</v>
      </c>
    </row>
    <row r="20" spans="1:25" x14ac:dyDescent="0.25">
      <c r="A20" s="38">
        <v>360</v>
      </c>
      <c r="B20" s="38">
        <v>389</v>
      </c>
      <c r="C20" s="38">
        <v>18</v>
      </c>
      <c r="D20" s="46"/>
      <c r="E20" s="47"/>
      <c r="V20" s="58"/>
      <c r="W20" s="58"/>
      <c r="X20" s="58"/>
      <c r="Y20" s="58"/>
    </row>
    <row r="21" spans="1:25" x14ac:dyDescent="0.25">
      <c r="A21" s="38">
        <v>101</v>
      </c>
      <c r="B21" s="38">
        <v>1</v>
      </c>
      <c r="C21" s="38">
        <v>19</v>
      </c>
      <c r="D21" s="50" t="s">
        <v>531</v>
      </c>
      <c r="E21" s="51" t="s">
        <v>532</v>
      </c>
      <c r="F21" s="51">
        <v>52</v>
      </c>
      <c r="G21">
        <v>218</v>
      </c>
      <c r="H21" s="51">
        <v>198</v>
      </c>
      <c r="I21" s="51">
        <v>35</v>
      </c>
      <c r="J21" s="51">
        <v>61</v>
      </c>
      <c r="K21" s="51">
        <v>10</v>
      </c>
      <c r="L21" s="51">
        <v>1</v>
      </c>
      <c r="M21" s="51">
        <v>12</v>
      </c>
      <c r="N21" s="51">
        <v>39</v>
      </c>
      <c r="O21">
        <v>0</v>
      </c>
      <c r="P21">
        <v>0</v>
      </c>
      <c r="Q21">
        <v>20</v>
      </c>
      <c r="R21">
        <v>24</v>
      </c>
      <c r="S21">
        <v>0</v>
      </c>
      <c r="T21">
        <v>0</v>
      </c>
      <c r="V21" s="58">
        <f>J21/H21</f>
        <v>0.30808080808080807</v>
      </c>
      <c r="W21" s="58">
        <f>(J21+Q21+S21)/(H21+Q21+S21+T21)</f>
        <v>0.37155963302752293</v>
      </c>
      <c r="X21" s="58">
        <f>(J21+K21+L21+L21+M21+M21+M21)/H21</f>
        <v>0.5505050505050505</v>
      </c>
      <c r="Y21" s="58">
        <f>W21+X21</f>
        <v>0.92206468353257343</v>
      </c>
    </row>
    <row r="22" spans="1:25" x14ac:dyDescent="0.25">
      <c r="A22" s="38">
        <v>363</v>
      </c>
      <c r="B22" s="38">
        <v>4</v>
      </c>
      <c r="C22" s="38">
        <v>20</v>
      </c>
      <c r="D22" s="65" t="s">
        <v>557</v>
      </c>
      <c r="E22" s="66" t="s">
        <v>426</v>
      </c>
      <c r="F22" s="38">
        <v>52</v>
      </c>
      <c r="G22" s="38">
        <v>208</v>
      </c>
      <c r="H22" s="38">
        <v>195</v>
      </c>
      <c r="I22" s="38">
        <v>21</v>
      </c>
      <c r="J22" s="38">
        <v>50</v>
      </c>
      <c r="K22" s="38">
        <v>9</v>
      </c>
      <c r="L22" s="38">
        <v>5</v>
      </c>
      <c r="M22" s="38">
        <v>7</v>
      </c>
      <c r="N22" s="38">
        <v>30</v>
      </c>
      <c r="O22" s="38">
        <v>2</v>
      </c>
      <c r="P22" s="38">
        <v>2</v>
      </c>
      <c r="Q22" s="38">
        <v>12</v>
      </c>
      <c r="R22" s="38">
        <v>46</v>
      </c>
      <c r="S22" s="38">
        <v>1</v>
      </c>
      <c r="T22" s="38">
        <v>0</v>
      </c>
      <c r="U22" s="38">
        <v>0</v>
      </c>
      <c r="V22" s="58">
        <f>J22/H22</f>
        <v>0.25641025641025639</v>
      </c>
      <c r="W22" s="58">
        <f>(J22+Q22+S22)/(H22+Q22+S22+T22)</f>
        <v>0.30288461538461536</v>
      </c>
      <c r="X22" s="58">
        <f>(J22+K22+L22+L22+M22+M22+M22)/H22</f>
        <v>0.46153846153846156</v>
      </c>
      <c r="Y22" s="58">
        <f>W22+X22</f>
        <v>0.76442307692307687</v>
      </c>
    </row>
    <row r="23" spans="1:25" x14ac:dyDescent="0.25">
      <c r="A23" s="38">
        <v>245</v>
      </c>
      <c r="B23" s="38">
        <v>5</v>
      </c>
      <c r="C23" s="38">
        <v>21</v>
      </c>
      <c r="D23" s="50" t="s">
        <v>221</v>
      </c>
      <c r="E23" s="51" t="s">
        <v>204</v>
      </c>
      <c r="F23" s="51">
        <v>1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8" t="e">
        <f>J23/H23</f>
        <v>#DIV/0!</v>
      </c>
      <c r="W23" s="58" t="e">
        <f>(J23+Q23+S23)/(H23+Q23+S23+T23)</f>
        <v>#DIV/0!</v>
      </c>
      <c r="X23" s="58" t="e">
        <f>(J23+K23+L23+L23+M23+M23+M23)/H23</f>
        <v>#DIV/0!</v>
      </c>
      <c r="Y23" s="58" t="e">
        <f>W23+X23</f>
        <v>#DIV/0!</v>
      </c>
    </row>
    <row r="24" spans="1:25" x14ac:dyDescent="0.25">
      <c r="A24" s="38">
        <v>60</v>
      </c>
      <c r="B24" s="38">
        <v>6</v>
      </c>
      <c r="C24" s="38">
        <v>22</v>
      </c>
      <c r="D24" s="50" t="s">
        <v>314</v>
      </c>
      <c r="E24" s="51" t="s">
        <v>315</v>
      </c>
      <c r="F24" s="51">
        <v>23</v>
      </c>
      <c r="G24" s="51">
        <v>69</v>
      </c>
      <c r="H24" s="51">
        <v>60</v>
      </c>
      <c r="I24" s="51">
        <v>13</v>
      </c>
      <c r="J24" s="51">
        <v>21</v>
      </c>
      <c r="K24" s="51">
        <v>2</v>
      </c>
      <c r="L24" s="51">
        <v>0</v>
      </c>
      <c r="M24" s="51">
        <v>3</v>
      </c>
      <c r="N24" s="51">
        <v>11</v>
      </c>
      <c r="O24" s="51">
        <v>0</v>
      </c>
      <c r="P24" s="51">
        <v>1</v>
      </c>
      <c r="Q24" s="51">
        <v>8</v>
      </c>
      <c r="R24" s="51">
        <v>5</v>
      </c>
      <c r="S24" s="51">
        <v>0</v>
      </c>
      <c r="T24" s="51">
        <v>1</v>
      </c>
      <c r="U24" s="51">
        <v>0</v>
      </c>
      <c r="V24" s="58">
        <f>J24/H24</f>
        <v>0.35</v>
      </c>
      <c r="W24" s="58">
        <f>(J24+Q24+S24)/(H24+Q24+S24+T24)</f>
        <v>0.42028985507246375</v>
      </c>
      <c r="X24" s="58">
        <f>(J24+K24+L24+L24+M24+M24+M24)/H24</f>
        <v>0.53333333333333333</v>
      </c>
      <c r="Y24" s="58">
        <f>W24+X24</f>
        <v>0.95362318840579707</v>
      </c>
    </row>
    <row r="25" spans="1:25" x14ac:dyDescent="0.25">
      <c r="A25" s="38">
        <v>365</v>
      </c>
      <c r="B25" s="38">
        <v>9</v>
      </c>
      <c r="C25" s="38">
        <v>23</v>
      </c>
      <c r="D25" s="65" t="s">
        <v>557</v>
      </c>
      <c r="E25" s="66" t="s">
        <v>429</v>
      </c>
      <c r="F25" s="38">
        <v>52</v>
      </c>
      <c r="G25" s="38">
        <v>209</v>
      </c>
      <c r="H25" s="38">
        <v>184</v>
      </c>
      <c r="I25" s="38">
        <v>32</v>
      </c>
      <c r="J25" s="38">
        <v>55</v>
      </c>
      <c r="K25" s="38">
        <v>4</v>
      </c>
      <c r="L25" s="38">
        <v>3</v>
      </c>
      <c r="M25" s="38">
        <v>16</v>
      </c>
      <c r="N25" s="38">
        <v>44</v>
      </c>
      <c r="O25" s="38">
        <v>0</v>
      </c>
      <c r="P25" s="38">
        <v>0</v>
      </c>
      <c r="Q25" s="38">
        <v>23</v>
      </c>
      <c r="R25" s="38">
        <v>44</v>
      </c>
      <c r="S25" s="38">
        <v>0</v>
      </c>
      <c r="T25" s="38">
        <v>2</v>
      </c>
      <c r="U25" s="38">
        <v>4</v>
      </c>
      <c r="V25" s="58">
        <f>J25/H25</f>
        <v>0.29891304347826086</v>
      </c>
      <c r="W25" s="58">
        <f>(J25+Q25+S25)/(H25+Q25+S25+T25)</f>
        <v>0.37320574162679426</v>
      </c>
      <c r="X25" s="58">
        <f>(J25+K25+L25+L25+M25+M25+M25)/H25</f>
        <v>0.61413043478260865</v>
      </c>
      <c r="Y25" s="58">
        <f>W25+X25</f>
        <v>0.98733617640940285</v>
      </c>
    </row>
    <row r="26" spans="1:25" x14ac:dyDescent="0.25">
      <c r="A26" s="38">
        <v>1</v>
      </c>
      <c r="B26" s="38">
        <v>10</v>
      </c>
      <c r="C26" s="38">
        <v>24</v>
      </c>
      <c r="D26" s="50" t="s">
        <v>486</v>
      </c>
      <c r="E26" s="64" t="s">
        <v>459</v>
      </c>
      <c r="F26">
        <v>44</v>
      </c>
      <c r="G26">
        <v>136</v>
      </c>
      <c r="H26">
        <v>127</v>
      </c>
      <c r="I26">
        <v>23</v>
      </c>
      <c r="J26">
        <v>42</v>
      </c>
      <c r="K26">
        <v>7</v>
      </c>
      <c r="L26">
        <v>0</v>
      </c>
      <c r="M26">
        <v>2</v>
      </c>
      <c r="N26">
        <v>20</v>
      </c>
      <c r="O26">
        <v>1</v>
      </c>
      <c r="P26">
        <v>0</v>
      </c>
      <c r="Q26">
        <v>6</v>
      </c>
      <c r="R26">
        <v>26</v>
      </c>
      <c r="S26">
        <v>1</v>
      </c>
      <c r="T26">
        <v>1</v>
      </c>
      <c r="U26">
        <v>3</v>
      </c>
      <c r="V26" s="58">
        <f>J26/H26</f>
        <v>0.33070866141732286</v>
      </c>
      <c r="W26" s="58">
        <f>(J26+Q26+S26)/(H26+Q26+S26+T26)</f>
        <v>0.36296296296296299</v>
      </c>
      <c r="X26" s="58">
        <f>(J26+K26+L26+L26+M26+M26+M26)/H26</f>
        <v>0.43307086614173229</v>
      </c>
      <c r="Y26" s="58">
        <f>W26+X26</f>
        <v>0.79603382910469533</v>
      </c>
    </row>
    <row r="27" spans="1:25" x14ac:dyDescent="0.25">
      <c r="A27" s="38">
        <v>340</v>
      </c>
      <c r="B27" s="38">
        <v>11</v>
      </c>
      <c r="C27" s="38">
        <v>25</v>
      </c>
      <c r="D27" s="50" t="s">
        <v>491</v>
      </c>
      <c r="E27" s="51" t="s">
        <v>496</v>
      </c>
      <c r="F27" s="51">
        <v>52</v>
      </c>
      <c r="G27" s="51">
        <v>223</v>
      </c>
      <c r="H27" s="51">
        <v>215</v>
      </c>
      <c r="I27" s="51">
        <v>25</v>
      </c>
      <c r="J27" s="51">
        <v>61</v>
      </c>
      <c r="K27" s="51">
        <v>13</v>
      </c>
      <c r="L27" s="51">
        <v>0</v>
      </c>
      <c r="M27" s="51">
        <v>2</v>
      </c>
      <c r="N27" s="51">
        <v>11</v>
      </c>
      <c r="O27" s="51">
        <v>2</v>
      </c>
      <c r="P27" s="51">
        <v>1</v>
      </c>
      <c r="Q27" s="51">
        <v>6</v>
      </c>
      <c r="R27" s="51">
        <v>24</v>
      </c>
      <c r="S27" s="51">
        <v>0</v>
      </c>
      <c r="T27" s="51">
        <v>2</v>
      </c>
      <c r="U27" s="51"/>
      <c r="V27" s="58">
        <f>J27/H27</f>
        <v>0.28372093023255812</v>
      </c>
      <c r="W27" s="58">
        <f>(J27+Q27+S27)/(H27+Q27+S27+T27)</f>
        <v>0.30044843049327352</v>
      </c>
      <c r="X27" s="58">
        <f>(J27+K27+L27+L27+M27+M27+M27)/H27</f>
        <v>0.37209302325581395</v>
      </c>
      <c r="Y27" s="58">
        <f>W27+X27</f>
        <v>0.67254145374908747</v>
      </c>
    </row>
    <row r="28" spans="1:25" x14ac:dyDescent="0.25">
      <c r="A28" s="38">
        <v>102</v>
      </c>
      <c r="B28" s="38">
        <v>12</v>
      </c>
      <c r="C28" s="38">
        <v>26</v>
      </c>
      <c r="D28" s="50" t="s">
        <v>531</v>
      </c>
      <c r="E28" s="51" t="s">
        <v>533</v>
      </c>
      <c r="F28" s="51">
        <v>47</v>
      </c>
      <c r="G28">
        <v>212</v>
      </c>
      <c r="H28" s="51">
        <v>204</v>
      </c>
      <c r="I28" s="51">
        <v>31</v>
      </c>
      <c r="J28" s="51">
        <v>68</v>
      </c>
      <c r="K28" s="51">
        <v>9</v>
      </c>
      <c r="L28" s="51">
        <v>2</v>
      </c>
      <c r="M28" s="51">
        <v>0</v>
      </c>
      <c r="N28" s="51">
        <v>24</v>
      </c>
      <c r="O28">
        <v>1</v>
      </c>
      <c r="P28">
        <v>0</v>
      </c>
      <c r="Q28">
        <v>7</v>
      </c>
      <c r="R28">
        <v>6</v>
      </c>
      <c r="S28">
        <v>1</v>
      </c>
      <c r="T28">
        <v>0</v>
      </c>
      <c r="V28" s="58">
        <f>J28/H28</f>
        <v>0.33333333333333331</v>
      </c>
      <c r="W28" s="58">
        <f>(J28+Q28+S28)/(H28+Q28+S28+T28)</f>
        <v>0.35849056603773582</v>
      </c>
      <c r="X28" s="58">
        <f>(J28+K28+L28+L28+M28+M28+M28)/H28</f>
        <v>0.39705882352941174</v>
      </c>
      <c r="Y28" s="58">
        <f>W28+X28</f>
        <v>0.75554938956714757</v>
      </c>
    </row>
    <row r="29" spans="1:25" x14ac:dyDescent="0.25">
      <c r="A29" s="38">
        <v>366</v>
      </c>
      <c r="B29" s="38">
        <v>16</v>
      </c>
      <c r="C29" s="38">
        <v>27</v>
      </c>
      <c r="D29" s="65" t="s">
        <v>557</v>
      </c>
      <c r="E29" s="66" t="s">
        <v>222</v>
      </c>
      <c r="F29" s="38">
        <v>47</v>
      </c>
      <c r="G29" s="38">
        <v>149</v>
      </c>
      <c r="H29" s="38">
        <v>143</v>
      </c>
      <c r="I29" s="38">
        <v>14</v>
      </c>
      <c r="J29" s="38">
        <v>29</v>
      </c>
      <c r="K29" s="38">
        <v>10</v>
      </c>
      <c r="L29" s="38">
        <v>0</v>
      </c>
      <c r="M29" s="38">
        <v>0</v>
      </c>
      <c r="N29" s="38">
        <v>11</v>
      </c>
      <c r="O29" s="38">
        <v>0</v>
      </c>
      <c r="P29" s="38">
        <v>0</v>
      </c>
      <c r="Q29" s="38">
        <v>5</v>
      </c>
      <c r="R29" s="38">
        <v>25</v>
      </c>
      <c r="S29" s="38">
        <v>0</v>
      </c>
      <c r="T29" s="38">
        <v>1</v>
      </c>
      <c r="U29" s="38">
        <v>3</v>
      </c>
      <c r="V29" s="58">
        <f>J29/H29</f>
        <v>0.20279720279720279</v>
      </c>
      <c r="W29" s="58">
        <f>(J29+Q29+S29)/(H29+Q29+S29+T29)</f>
        <v>0.22818791946308725</v>
      </c>
      <c r="X29" s="58">
        <f>(J29+K29+L29+L29+M29+M29+M29)/H29</f>
        <v>0.27272727272727271</v>
      </c>
      <c r="Y29" s="58">
        <f>W29+X29</f>
        <v>0.50091519219035996</v>
      </c>
    </row>
    <row r="30" spans="1:25" x14ac:dyDescent="0.25">
      <c r="A30" s="38">
        <v>104</v>
      </c>
      <c r="B30" s="38">
        <v>17</v>
      </c>
      <c r="C30" s="38">
        <v>28</v>
      </c>
      <c r="D30" s="50" t="s">
        <v>531</v>
      </c>
      <c r="E30" s="51" t="s">
        <v>534</v>
      </c>
      <c r="F30" s="51">
        <v>5</v>
      </c>
      <c r="G30">
        <v>11</v>
      </c>
      <c r="H30" s="51">
        <v>10</v>
      </c>
      <c r="I30" s="51">
        <v>2</v>
      </c>
      <c r="J30" s="51">
        <v>3</v>
      </c>
      <c r="K30" s="51">
        <v>0</v>
      </c>
      <c r="L30" s="51">
        <v>0</v>
      </c>
      <c r="M30" s="51">
        <v>0</v>
      </c>
      <c r="N30" s="51">
        <v>2</v>
      </c>
      <c r="O30">
        <v>0</v>
      </c>
      <c r="P30">
        <v>0</v>
      </c>
      <c r="Q30">
        <v>1</v>
      </c>
      <c r="R30">
        <v>1</v>
      </c>
      <c r="S30">
        <v>0</v>
      </c>
      <c r="T30">
        <v>0</v>
      </c>
      <c r="V30" s="58">
        <f>J30/H30</f>
        <v>0.3</v>
      </c>
      <c r="W30" s="58">
        <f>(J30+Q30+S30)/(H30+Q30+S30+T30)</f>
        <v>0.36363636363636365</v>
      </c>
      <c r="X30" s="58">
        <f>(J30+K30+L30+L30+M30+M30+M30)/H30</f>
        <v>0.3</v>
      </c>
      <c r="Y30" s="58">
        <f>W30+X30</f>
        <v>0.66363636363636358</v>
      </c>
    </row>
    <row r="31" spans="1:25" x14ac:dyDescent="0.25">
      <c r="A31" s="38">
        <v>126</v>
      </c>
      <c r="B31" s="38">
        <v>18</v>
      </c>
      <c r="C31" s="38">
        <v>29</v>
      </c>
      <c r="D31" s="50" t="s">
        <v>163</v>
      </c>
      <c r="E31" s="51" t="s">
        <v>134</v>
      </c>
      <c r="F31" s="51">
        <v>5</v>
      </c>
      <c r="G31" s="51">
        <v>6</v>
      </c>
      <c r="H31" s="51">
        <v>6</v>
      </c>
      <c r="I31" s="51">
        <v>0</v>
      </c>
      <c r="J31" s="51">
        <v>2</v>
      </c>
      <c r="K31" s="51">
        <v>0</v>
      </c>
      <c r="L31" s="51">
        <v>0</v>
      </c>
      <c r="M31" s="51">
        <v>0</v>
      </c>
      <c r="N31" s="51">
        <v>2</v>
      </c>
      <c r="O31" s="51">
        <v>0</v>
      </c>
      <c r="P31" s="51">
        <v>0</v>
      </c>
      <c r="Q31" s="51">
        <v>0</v>
      </c>
      <c r="R31" s="51">
        <v>2</v>
      </c>
      <c r="S31" s="51">
        <v>0</v>
      </c>
      <c r="T31" s="51">
        <v>0</v>
      </c>
      <c r="U31" s="51">
        <v>1</v>
      </c>
      <c r="V31" s="58">
        <f>J31/H31</f>
        <v>0.33333333333333331</v>
      </c>
      <c r="W31" s="58">
        <f>(J31+Q31+S31)/(H31+Q31+S31+T31)</f>
        <v>0.33333333333333331</v>
      </c>
      <c r="X31" s="58">
        <f>(J31+K31+L31+L31+M31+M31+M31)/H31</f>
        <v>0.33333333333333331</v>
      </c>
      <c r="Y31" s="58">
        <f>W31+X31</f>
        <v>0.66666666666666663</v>
      </c>
    </row>
    <row r="32" spans="1:25" x14ac:dyDescent="0.25">
      <c r="A32" s="38">
        <v>222</v>
      </c>
      <c r="B32" s="38">
        <v>19</v>
      </c>
      <c r="C32" s="38">
        <v>30</v>
      </c>
      <c r="D32" s="50" t="s">
        <v>183</v>
      </c>
      <c r="E32" s="51" t="s">
        <v>184</v>
      </c>
      <c r="F32" s="51">
        <v>11</v>
      </c>
      <c r="G32" s="51">
        <v>12</v>
      </c>
      <c r="H32" s="51">
        <v>10</v>
      </c>
      <c r="I32" s="51">
        <v>4</v>
      </c>
      <c r="J32" s="51">
        <v>6</v>
      </c>
      <c r="K32" s="51">
        <v>0</v>
      </c>
      <c r="L32" s="51">
        <v>0</v>
      </c>
      <c r="M32" s="51">
        <v>0</v>
      </c>
      <c r="N32" s="51">
        <v>2</v>
      </c>
      <c r="O32" s="51">
        <v>0</v>
      </c>
      <c r="P32" s="51">
        <v>0</v>
      </c>
      <c r="Q32" s="51">
        <v>2</v>
      </c>
      <c r="R32" s="51">
        <v>1</v>
      </c>
      <c r="S32" s="51">
        <v>0</v>
      </c>
      <c r="T32" s="51">
        <v>0</v>
      </c>
      <c r="U32" s="51"/>
      <c r="V32" s="58">
        <f>J32/H32</f>
        <v>0.6</v>
      </c>
      <c r="W32" s="58">
        <f>(J32+Q32+S32)/(H32+Q32+S32+T32)</f>
        <v>0.66666666666666663</v>
      </c>
      <c r="X32" s="58">
        <f>(J32+K32+L32+L32+M32+M32+M32)/H32</f>
        <v>0.6</v>
      </c>
      <c r="Y32" s="58">
        <f>W32+X32</f>
        <v>1.2666666666666666</v>
      </c>
    </row>
    <row r="33" spans="1:25" x14ac:dyDescent="0.25">
      <c r="A33" s="38">
        <v>127</v>
      </c>
      <c r="B33" s="38">
        <v>20</v>
      </c>
      <c r="C33" s="38">
        <v>31</v>
      </c>
      <c r="D33" s="50" t="s">
        <v>163</v>
      </c>
      <c r="E33" s="51" t="s">
        <v>135</v>
      </c>
      <c r="F33" s="51">
        <v>12</v>
      </c>
      <c r="G33" s="51">
        <v>21</v>
      </c>
      <c r="H33" s="51">
        <v>17</v>
      </c>
      <c r="I33" s="51">
        <v>2</v>
      </c>
      <c r="J33" s="51">
        <v>2</v>
      </c>
      <c r="K33" s="51">
        <v>0</v>
      </c>
      <c r="L33" s="51">
        <v>0</v>
      </c>
      <c r="M33" s="51">
        <v>0</v>
      </c>
      <c r="N33" s="51">
        <v>2</v>
      </c>
      <c r="O33" s="51">
        <v>0</v>
      </c>
      <c r="P33" s="51">
        <v>0</v>
      </c>
      <c r="Q33" s="51">
        <v>3</v>
      </c>
      <c r="R33" s="51">
        <v>3</v>
      </c>
      <c r="S33" s="51">
        <v>0</v>
      </c>
      <c r="T33" s="51">
        <v>1</v>
      </c>
      <c r="U33" s="51">
        <v>0</v>
      </c>
      <c r="V33" s="58">
        <f>J33/H33</f>
        <v>0.11764705882352941</v>
      </c>
      <c r="W33" s="58">
        <f>(J33+Q33+S33)/(H33+Q33+S33+T33)</f>
        <v>0.23809523809523808</v>
      </c>
      <c r="X33" s="58">
        <f>(J33+K33+L33+L33+M33+M33+M33)/H33</f>
        <v>0.11764705882352941</v>
      </c>
      <c r="Y33" s="58">
        <f>W33+X33</f>
        <v>0.35574229691876746</v>
      </c>
    </row>
    <row r="34" spans="1:25" x14ac:dyDescent="0.25">
      <c r="A34" s="38">
        <v>193</v>
      </c>
      <c r="B34" s="38">
        <v>21</v>
      </c>
      <c r="C34" s="38">
        <v>32</v>
      </c>
      <c r="D34" s="50" t="s">
        <v>394</v>
      </c>
      <c r="E34" s="51" t="s">
        <v>405</v>
      </c>
      <c r="F34" s="51">
        <v>54</v>
      </c>
      <c r="G34" s="51">
        <v>245</v>
      </c>
      <c r="H34" s="51">
        <v>208</v>
      </c>
      <c r="I34" s="51">
        <v>30</v>
      </c>
      <c r="J34" s="51">
        <v>57</v>
      </c>
      <c r="K34" s="51">
        <v>7</v>
      </c>
      <c r="L34" s="51">
        <v>1</v>
      </c>
      <c r="M34" s="51">
        <v>8</v>
      </c>
      <c r="N34" s="51">
        <v>34</v>
      </c>
      <c r="O34" s="51">
        <v>0</v>
      </c>
      <c r="P34" s="51">
        <v>2</v>
      </c>
      <c r="Q34" s="51">
        <v>35</v>
      </c>
      <c r="R34" s="51">
        <v>34</v>
      </c>
      <c r="S34" s="51">
        <v>0</v>
      </c>
      <c r="T34" s="51">
        <v>2</v>
      </c>
      <c r="U34" s="51">
        <v>9</v>
      </c>
      <c r="V34" s="58">
        <f>J34/H34</f>
        <v>0.27403846153846156</v>
      </c>
      <c r="W34" s="58">
        <f>(J34+Q34+S34)/(H34+Q34+S34+T34)</f>
        <v>0.37551020408163266</v>
      </c>
      <c r="X34" s="58">
        <f>(J34+K34+L34+L34+M34+M34+M34)/H34</f>
        <v>0.43269230769230771</v>
      </c>
      <c r="Y34" s="58">
        <f>W34+X34</f>
        <v>0.80820251177394042</v>
      </c>
    </row>
    <row r="35" spans="1:25" x14ac:dyDescent="0.25">
      <c r="A35" s="38">
        <v>281</v>
      </c>
      <c r="B35" s="38">
        <v>22</v>
      </c>
      <c r="C35" s="38">
        <v>33</v>
      </c>
      <c r="D35" s="50" t="s">
        <v>244</v>
      </c>
      <c r="E35" s="51" t="s">
        <v>245</v>
      </c>
      <c r="F35" s="51">
        <v>11</v>
      </c>
      <c r="G35" s="51">
        <v>46</v>
      </c>
      <c r="H35" s="51">
        <v>40</v>
      </c>
      <c r="I35" s="51">
        <v>4</v>
      </c>
      <c r="J35" s="51">
        <v>8</v>
      </c>
      <c r="K35" s="51">
        <v>0</v>
      </c>
      <c r="L35" s="51">
        <v>0</v>
      </c>
      <c r="M35" s="51">
        <v>0</v>
      </c>
      <c r="N35" s="51">
        <v>2</v>
      </c>
      <c r="O35" s="51">
        <v>0</v>
      </c>
      <c r="P35" s="51">
        <v>0</v>
      </c>
      <c r="Q35" s="51">
        <v>5</v>
      </c>
      <c r="R35" s="51">
        <v>1</v>
      </c>
      <c r="S35" s="51">
        <v>1</v>
      </c>
      <c r="T35" s="51">
        <v>0</v>
      </c>
      <c r="U35" s="51">
        <v>0</v>
      </c>
      <c r="V35" s="58">
        <f>J35/H35</f>
        <v>0.2</v>
      </c>
      <c r="W35" s="58">
        <f>(J35+Q35+S35)/(H35+Q35+S35+T35)</f>
        <v>0.30434782608695654</v>
      </c>
      <c r="X35" s="58">
        <f>(J35+K35+L35+L35+M35+M35+M35)/H35</f>
        <v>0.2</v>
      </c>
      <c r="Y35" s="58">
        <f>W35+X35</f>
        <v>0.5043478260869565</v>
      </c>
    </row>
    <row r="36" spans="1:25" x14ac:dyDescent="0.25">
      <c r="A36" s="38">
        <v>305</v>
      </c>
      <c r="B36" s="38">
        <v>23</v>
      </c>
      <c r="C36" s="38">
        <v>34</v>
      </c>
      <c r="D36" s="50" t="s">
        <v>342</v>
      </c>
      <c r="E36" s="51" t="s">
        <v>353</v>
      </c>
      <c r="F36" s="51">
        <v>3</v>
      </c>
      <c r="G36" s="51">
        <v>5</v>
      </c>
      <c r="H36" s="51">
        <v>4</v>
      </c>
      <c r="I36" s="51">
        <v>1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1</v>
      </c>
      <c r="R36" s="51">
        <v>1</v>
      </c>
      <c r="S36" s="51">
        <v>0</v>
      </c>
      <c r="T36" s="51">
        <v>0</v>
      </c>
      <c r="U36" s="51">
        <v>0</v>
      </c>
      <c r="V36" s="58">
        <f>J36/H36</f>
        <v>0</v>
      </c>
      <c r="W36" s="58">
        <f>(J36+Q36+S36)/(H36+Q36+S36+T36)</f>
        <v>0.2</v>
      </c>
      <c r="X36" s="58">
        <f>(J36+K36+L36+L36+M36+M36+M36)/H36</f>
        <v>0</v>
      </c>
      <c r="Y36" s="58">
        <f>W36+X36</f>
        <v>0.2</v>
      </c>
    </row>
    <row r="37" spans="1:25" x14ac:dyDescent="0.25">
      <c r="A37" s="38">
        <v>341</v>
      </c>
      <c r="B37" s="38">
        <v>24</v>
      </c>
      <c r="C37" s="38">
        <v>35</v>
      </c>
      <c r="D37" s="50" t="s">
        <v>491</v>
      </c>
      <c r="E37" s="51" t="s">
        <v>502</v>
      </c>
      <c r="F37" s="52">
        <v>5</v>
      </c>
      <c r="G37" s="52">
        <v>15</v>
      </c>
      <c r="H37" s="52">
        <v>15</v>
      </c>
      <c r="I37" s="52">
        <v>2</v>
      </c>
      <c r="J37" s="52">
        <v>2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4</v>
      </c>
      <c r="S37" s="52">
        <v>0</v>
      </c>
      <c r="T37" s="52">
        <v>0</v>
      </c>
      <c r="U37" s="51"/>
      <c r="V37" s="58">
        <f>J37/H37</f>
        <v>0.13333333333333333</v>
      </c>
      <c r="W37" s="58">
        <f>(J37+Q37+S37)/(H37+Q37+S37+T37)</f>
        <v>0.13333333333333333</v>
      </c>
      <c r="X37" s="58">
        <f>(J37+K37+L37+L37+M37+M37+M37)/H37</f>
        <v>0.13333333333333333</v>
      </c>
      <c r="Y37" s="58">
        <f>W37+X37</f>
        <v>0.26666666666666666</v>
      </c>
    </row>
    <row r="38" spans="1:25" x14ac:dyDescent="0.25">
      <c r="A38" s="38">
        <v>105</v>
      </c>
      <c r="B38" s="38">
        <v>25</v>
      </c>
      <c r="C38" s="38">
        <v>36</v>
      </c>
      <c r="D38" s="50" t="s">
        <v>531</v>
      </c>
      <c r="E38" s="51" t="s">
        <v>535</v>
      </c>
      <c r="F38" s="51">
        <v>48</v>
      </c>
      <c r="G38">
        <v>210</v>
      </c>
      <c r="H38" s="51">
        <v>200</v>
      </c>
      <c r="I38" s="51">
        <v>19</v>
      </c>
      <c r="J38" s="51">
        <v>58</v>
      </c>
      <c r="K38" s="51">
        <v>8</v>
      </c>
      <c r="L38" s="51">
        <v>2</v>
      </c>
      <c r="M38" s="51">
        <v>1</v>
      </c>
      <c r="N38" s="51">
        <v>21</v>
      </c>
      <c r="O38">
        <v>0</v>
      </c>
      <c r="P38">
        <v>0</v>
      </c>
      <c r="Q38">
        <v>10</v>
      </c>
      <c r="R38">
        <v>13</v>
      </c>
      <c r="S38">
        <v>0</v>
      </c>
      <c r="T38">
        <v>0</v>
      </c>
      <c r="V38" s="58">
        <f>J38/H38</f>
        <v>0.28999999999999998</v>
      </c>
      <c r="W38" s="58">
        <f>(J38+Q38+S38)/(H38+Q38+S38+T38)</f>
        <v>0.32380952380952382</v>
      </c>
      <c r="X38" s="58">
        <f>(J38+K38+L38+L38+M38+M38+M38)/H38</f>
        <v>0.36499999999999999</v>
      </c>
      <c r="Y38" s="58">
        <f>W38+X38</f>
        <v>0.68880952380952376</v>
      </c>
    </row>
    <row r="39" spans="1:25" x14ac:dyDescent="0.25">
      <c r="A39" s="38">
        <v>306</v>
      </c>
      <c r="B39" s="38">
        <v>26</v>
      </c>
      <c r="C39" s="38">
        <v>37</v>
      </c>
      <c r="D39" s="50" t="s">
        <v>342</v>
      </c>
      <c r="E39" s="51" t="s">
        <v>354</v>
      </c>
      <c r="F39" s="51">
        <v>46</v>
      </c>
      <c r="G39" s="51">
        <v>150</v>
      </c>
      <c r="H39" s="51">
        <v>128</v>
      </c>
      <c r="I39" s="51">
        <v>19</v>
      </c>
      <c r="J39" s="51">
        <v>27</v>
      </c>
      <c r="K39" s="51">
        <v>3</v>
      </c>
      <c r="L39" s="51">
        <v>4</v>
      </c>
      <c r="M39" s="51">
        <v>1</v>
      </c>
      <c r="N39" s="51">
        <v>14</v>
      </c>
      <c r="O39" s="51">
        <v>0</v>
      </c>
      <c r="P39" s="51">
        <v>1</v>
      </c>
      <c r="Q39" s="51">
        <v>15</v>
      </c>
      <c r="R39" s="51">
        <v>16</v>
      </c>
      <c r="S39" s="51">
        <v>1</v>
      </c>
      <c r="T39" s="51">
        <v>3</v>
      </c>
      <c r="U39" s="51">
        <v>1</v>
      </c>
      <c r="V39" s="58">
        <f>J39/H39</f>
        <v>0.2109375</v>
      </c>
      <c r="W39" s="58">
        <f>(J39+Q39+S39)/(H39+Q39+S39+T39)</f>
        <v>0.29251700680272108</v>
      </c>
      <c r="X39" s="58">
        <f>(J39+K39+L39+L39+M39+M39+M39)/H39</f>
        <v>0.3203125</v>
      </c>
      <c r="Y39" s="58">
        <f>W39+X39</f>
        <v>0.61282950680272108</v>
      </c>
    </row>
    <row r="40" spans="1:25" x14ac:dyDescent="0.25">
      <c r="A40" s="38">
        <v>62</v>
      </c>
      <c r="B40" s="38">
        <v>27</v>
      </c>
      <c r="C40" s="38">
        <v>38</v>
      </c>
      <c r="D40" s="50" t="s">
        <v>314</v>
      </c>
      <c r="E40" s="51" t="s">
        <v>316</v>
      </c>
      <c r="F40" s="51">
        <v>52</v>
      </c>
      <c r="G40" s="51">
        <v>226</v>
      </c>
      <c r="H40" s="51">
        <v>199</v>
      </c>
      <c r="I40" s="51">
        <v>40</v>
      </c>
      <c r="J40" s="51">
        <v>59</v>
      </c>
      <c r="K40" s="51">
        <v>8</v>
      </c>
      <c r="L40" s="51">
        <v>1</v>
      </c>
      <c r="M40" s="51">
        <v>22</v>
      </c>
      <c r="N40" s="51">
        <v>60</v>
      </c>
      <c r="O40" s="51">
        <v>0</v>
      </c>
      <c r="P40" s="51">
        <v>1</v>
      </c>
      <c r="Q40" s="51">
        <v>23</v>
      </c>
      <c r="R40" s="51">
        <v>34</v>
      </c>
      <c r="S40" s="51">
        <v>0</v>
      </c>
      <c r="T40" s="51">
        <v>4</v>
      </c>
      <c r="U40" s="51">
        <v>5</v>
      </c>
      <c r="V40" s="58">
        <f>J40/H40</f>
        <v>0.29648241206030151</v>
      </c>
      <c r="W40" s="58">
        <f>(J40+Q40+S40)/(H40+Q40+S40+T40)</f>
        <v>0.36283185840707965</v>
      </c>
      <c r="X40" s="58">
        <f>(J40+K40+L40+L40+M40+M40+M40)/H40</f>
        <v>0.67839195979899503</v>
      </c>
      <c r="Y40" s="58">
        <f>W40+X40</f>
        <v>1.0412238182060747</v>
      </c>
    </row>
    <row r="41" spans="1:25" x14ac:dyDescent="0.25">
      <c r="A41" s="38">
        <v>158</v>
      </c>
      <c r="B41" s="38">
        <v>28</v>
      </c>
      <c r="C41" s="38">
        <v>39</v>
      </c>
      <c r="D41" s="50" t="s">
        <v>425</v>
      </c>
      <c r="E41" s="51" t="s">
        <v>441</v>
      </c>
      <c r="F41" s="51">
        <v>2</v>
      </c>
      <c r="G41" s="51">
        <v>6</v>
      </c>
      <c r="H41" s="51">
        <v>6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2</v>
      </c>
      <c r="S41" s="51">
        <v>0</v>
      </c>
      <c r="T41" s="51">
        <v>0</v>
      </c>
      <c r="U41" s="51">
        <v>1</v>
      </c>
      <c r="V41" s="58">
        <f>J41/H41</f>
        <v>0</v>
      </c>
      <c r="W41" s="58">
        <f>(J41+Q41+S41)/(H41+Q41+S41+T41)</f>
        <v>0</v>
      </c>
      <c r="X41" s="58">
        <f>(J41+K41+L41+L41+M41+M41+M41)/H41</f>
        <v>0</v>
      </c>
      <c r="Y41" s="58">
        <f>W41+X41</f>
        <v>0</v>
      </c>
    </row>
    <row r="42" spans="1:25" x14ac:dyDescent="0.25">
      <c r="A42" s="38">
        <v>128</v>
      </c>
      <c r="B42" s="38">
        <v>29</v>
      </c>
      <c r="C42" s="38">
        <v>40</v>
      </c>
      <c r="D42" s="50" t="s">
        <v>163</v>
      </c>
      <c r="E42" s="51" t="s">
        <v>136</v>
      </c>
      <c r="F42" s="51">
        <v>53</v>
      </c>
      <c r="G42" s="51">
        <v>254</v>
      </c>
      <c r="H42" s="51">
        <v>225</v>
      </c>
      <c r="I42" s="51">
        <v>32</v>
      </c>
      <c r="J42" s="51">
        <v>52</v>
      </c>
      <c r="K42" s="51">
        <v>13</v>
      </c>
      <c r="L42" s="51">
        <v>1</v>
      </c>
      <c r="M42" s="51">
        <v>5</v>
      </c>
      <c r="N42" s="51">
        <v>17</v>
      </c>
      <c r="O42" s="51">
        <v>6</v>
      </c>
      <c r="P42" s="51">
        <v>3</v>
      </c>
      <c r="Q42" s="51">
        <v>25</v>
      </c>
      <c r="R42" s="51">
        <v>49</v>
      </c>
      <c r="S42" s="51">
        <v>1</v>
      </c>
      <c r="T42" s="51">
        <v>1</v>
      </c>
      <c r="U42" s="51">
        <v>2</v>
      </c>
      <c r="V42" s="58">
        <f>J42/H42</f>
        <v>0.2311111111111111</v>
      </c>
      <c r="W42" s="58">
        <f>(J42+Q42+S42)/(H42+Q42+S42+T42)</f>
        <v>0.30952380952380953</v>
      </c>
      <c r="X42" s="58">
        <f>(J42+K42+L42+L42+M42+M42+M42)/H42</f>
        <v>0.36444444444444446</v>
      </c>
      <c r="Y42" s="58">
        <f>W42+X42</f>
        <v>0.67396825396825399</v>
      </c>
    </row>
    <row r="43" spans="1:25" x14ac:dyDescent="0.25">
      <c r="A43" s="38">
        <v>194</v>
      </c>
      <c r="B43" s="38">
        <v>30</v>
      </c>
      <c r="C43" s="38">
        <v>41</v>
      </c>
      <c r="D43" s="50" t="s">
        <v>394</v>
      </c>
      <c r="E43" s="51" t="s">
        <v>399</v>
      </c>
      <c r="F43" s="51">
        <v>3</v>
      </c>
      <c r="G43" s="51">
        <v>10</v>
      </c>
      <c r="H43" s="51">
        <v>9</v>
      </c>
      <c r="I43" s="51">
        <v>0</v>
      </c>
      <c r="J43" s="51">
        <v>3</v>
      </c>
      <c r="K43" s="51">
        <v>0</v>
      </c>
      <c r="L43" s="51">
        <v>0</v>
      </c>
      <c r="M43" s="51">
        <v>0</v>
      </c>
      <c r="N43" s="51">
        <v>1</v>
      </c>
      <c r="O43" s="51">
        <v>0</v>
      </c>
      <c r="P43" s="51">
        <v>0</v>
      </c>
      <c r="Q43" s="51">
        <v>1</v>
      </c>
      <c r="R43" s="51">
        <v>5</v>
      </c>
      <c r="S43" s="51">
        <v>0</v>
      </c>
      <c r="T43" s="51">
        <v>0</v>
      </c>
      <c r="U43" s="51">
        <v>0</v>
      </c>
      <c r="V43" s="58">
        <f>J43/H43</f>
        <v>0.33333333333333331</v>
      </c>
      <c r="W43" s="58">
        <f>(J43+Q43+S43)/(H43+Q43+S43+T43)</f>
        <v>0.4</v>
      </c>
      <c r="X43" s="58">
        <f>(J43+K43+L43+L43+M43+M43+M43)/H43</f>
        <v>0.33333333333333331</v>
      </c>
      <c r="Y43" s="58">
        <f>W43+X43</f>
        <v>0.73333333333333339</v>
      </c>
    </row>
    <row r="44" spans="1:25" x14ac:dyDescent="0.25">
      <c r="A44" s="38">
        <v>63</v>
      </c>
      <c r="B44" s="38">
        <v>31</v>
      </c>
      <c r="C44" s="38">
        <v>42</v>
      </c>
      <c r="D44" s="50" t="s">
        <v>314</v>
      </c>
      <c r="E44" s="51" t="s">
        <v>317</v>
      </c>
      <c r="F44" s="51">
        <v>9</v>
      </c>
      <c r="G44" s="51">
        <v>11</v>
      </c>
      <c r="H44" s="51">
        <v>10</v>
      </c>
      <c r="I44" s="51">
        <v>2</v>
      </c>
      <c r="J44" s="51">
        <v>3</v>
      </c>
      <c r="K44" s="51">
        <v>1</v>
      </c>
      <c r="L44" s="51">
        <v>0</v>
      </c>
      <c r="M44" s="51">
        <v>1</v>
      </c>
      <c r="N44" s="51">
        <v>3</v>
      </c>
      <c r="O44" s="51">
        <v>0</v>
      </c>
      <c r="P44" s="51">
        <v>0</v>
      </c>
      <c r="Q44" s="51">
        <v>1</v>
      </c>
      <c r="R44" s="51">
        <v>3</v>
      </c>
      <c r="S44" s="51">
        <v>0</v>
      </c>
      <c r="T44" s="51">
        <v>0</v>
      </c>
      <c r="U44" s="51">
        <v>0</v>
      </c>
      <c r="V44" s="58">
        <f>J44/H44</f>
        <v>0.3</v>
      </c>
      <c r="W44" s="58">
        <f>(J44+Q44+S44)/(H44+Q44+S44+T44)</f>
        <v>0.36363636363636365</v>
      </c>
      <c r="X44" s="58">
        <f>(J44+K44+L44+L44+M44+M44+M44)/H44</f>
        <v>0.7</v>
      </c>
      <c r="Y44" s="58">
        <f>W44+X44</f>
        <v>1.0636363636363635</v>
      </c>
    </row>
    <row r="45" spans="1:25" x14ac:dyDescent="0.25">
      <c r="A45" s="38">
        <v>30</v>
      </c>
      <c r="B45" s="38">
        <v>32</v>
      </c>
      <c r="C45" s="38">
        <v>43</v>
      </c>
      <c r="D45" s="50" t="s">
        <v>285</v>
      </c>
      <c r="E45" s="51" t="s">
        <v>286</v>
      </c>
      <c r="F45" s="51">
        <v>54</v>
      </c>
      <c r="G45" s="51">
        <v>239</v>
      </c>
      <c r="H45" s="51">
        <v>213</v>
      </c>
      <c r="I45" s="51">
        <v>37</v>
      </c>
      <c r="J45" s="51">
        <v>68</v>
      </c>
      <c r="K45" s="51">
        <v>16</v>
      </c>
      <c r="L45" s="51">
        <v>3</v>
      </c>
      <c r="M45" s="51">
        <v>8</v>
      </c>
      <c r="N45" s="51">
        <v>29</v>
      </c>
      <c r="O45" s="51">
        <v>7</v>
      </c>
      <c r="P45" s="51">
        <v>1</v>
      </c>
      <c r="Q45" s="51">
        <v>23</v>
      </c>
      <c r="R45" s="51">
        <v>55</v>
      </c>
      <c r="S45" s="51">
        <v>2</v>
      </c>
      <c r="T45" s="51">
        <v>1</v>
      </c>
      <c r="U45" s="51">
        <v>7</v>
      </c>
      <c r="V45" s="58">
        <f>J45/H45</f>
        <v>0.31924882629107981</v>
      </c>
      <c r="W45" s="58">
        <f>(J45+Q45+S45)/(H45+Q45+S45+T45)</f>
        <v>0.38912133891213391</v>
      </c>
      <c r="X45" s="58">
        <f>(J45+K45+L45+L45+M45+M45+M45)/H45</f>
        <v>0.53521126760563376</v>
      </c>
      <c r="Y45" s="58">
        <f>W45+X45</f>
        <v>0.92433260651776772</v>
      </c>
    </row>
    <row r="46" spans="1:25" x14ac:dyDescent="0.25">
      <c r="A46" s="38">
        <v>367</v>
      </c>
      <c r="B46" s="38">
        <v>35</v>
      </c>
      <c r="C46" s="38">
        <v>44</v>
      </c>
      <c r="D46" s="65" t="s">
        <v>557</v>
      </c>
      <c r="E46" s="66" t="s">
        <v>427</v>
      </c>
      <c r="F46" s="38">
        <v>29</v>
      </c>
      <c r="G46" s="38">
        <v>104</v>
      </c>
      <c r="H46" s="38">
        <v>96</v>
      </c>
      <c r="I46" s="38">
        <v>5</v>
      </c>
      <c r="J46" s="38">
        <v>21</v>
      </c>
      <c r="K46" s="38">
        <v>3</v>
      </c>
      <c r="L46" s="38">
        <v>1</v>
      </c>
      <c r="M46" s="38">
        <v>1</v>
      </c>
      <c r="N46" s="38">
        <v>7</v>
      </c>
      <c r="O46" s="38">
        <v>0</v>
      </c>
      <c r="P46" s="38">
        <v>0</v>
      </c>
      <c r="Q46" s="38">
        <v>7</v>
      </c>
      <c r="R46" s="38">
        <v>13</v>
      </c>
      <c r="S46" s="38">
        <v>0</v>
      </c>
      <c r="T46" s="38">
        <v>1</v>
      </c>
      <c r="U46" s="38">
        <v>2</v>
      </c>
      <c r="V46" s="58">
        <f>J46/H46</f>
        <v>0.21875</v>
      </c>
      <c r="W46" s="58">
        <f>(J46+Q46+S46)/(H46+Q46+S46+T46)</f>
        <v>0.26923076923076922</v>
      </c>
      <c r="X46" s="58">
        <f>(J46+K46+L46+L46+M46+M46+M46)/H46</f>
        <v>0.30208333333333331</v>
      </c>
      <c r="Y46" s="58">
        <f>W46+X46</f>
        <v>0.57131410256410253</v>
      </c>
    </row>
    <row r="47" spans="1:25" x14ac:dyDescent="0.25">
      <c r="A47" s="38">
        <v>368</v>
      </c>
      <c r="B47" s="38">
        <v>38</v>
      </c>
      <c r="C47" s="38">
        <v>45</v>
      </c>
      <c r="D47" s="65" t="s">
        <v>557</v>
      </c>
      <c r="E47" s="66" t="s">
        <v>246</v>
      </c>
      <c r="F47" s="38">
        <v>47</v>
      </c>
      <c r="G47" s="38">
        <v>201</v>
      </c>
      <c r="H47" s="38">
        <v>191</v>
      </c>
      <c r="I47" s="38">
        <v>30</v>
      </c>
      <c r="J47" s="38">
        <v>65</v>
      </c>
      <c r="K47" s="38">
        <v>10</v>
      </c>
      <c r="L47" s="38">
        <v>2</v>
      </c>
      <c r="M47" s="38">
        <v>0</v>
      </c>
      <c r="N47" s="38">
        <v>10</v>
      </c>
      <c r="O47" s="38">
        <v>1</v>
      </c>
      <c r="P47" s="38">
        <v>0</v>
      </c>
      <c r="Q47" s="38">
        <v>7</v>
      </c>
      <c r="R47" s="38">
        <v>13</v>
      </c>
      <c r="S47" s="38">
        <v>1</v>
      </c>
      <c r="T47" s="38">
        <v>2</v>
      </c>
      <c r="U47" s="38">
        <v>2</v>
      </c>
      <c r="V47" s="58">
        <f>J47/H47</f>
        <v>0.34031413612565448</v>
      </c>
      <c r="W47" s="58">
        <f>(J47+Q47+S47)/(H47+Q47+S47+T47)</f>
        <v>0.36318407960199006</v>
      </c>
      <c r="X47" s="58">
        <f>(J47+K47+L47+L47+M47+M47+M47)/H47</f>
        <v>0.41361256544502617</v>
      </c>
      <c r="Y47" s="58">
        <f>W47+X47</f>
        <v>0.77679664504701629</v>
      </c>
    </row>
    <row r="48" spans="1:25" x14ac:dyDescent="0.25">
      <c r="A48" s="38">
        <v>369</v>
      </c>
      <c r="B48" s="38">
        <v>41</v>
      </c>
      <c r="C48" s="38">
        <v>46</v>
      </c>
      <c r="D48" s="65" t="s">
        <v>557</v>
      </c>
      <c r="E48" s="66" t="s">
        <v>185</v>
      </c>
      <c r="F48" s="38">
        <v>28</v>
      </c>
      <c r="G48" s="38">
        <v>79</v>
      </c>
      <c r="H48" s="38">
        <v>73</v>
      </c>
      <c r="I48" s="38">
        <v>8</v>
      </c>
      <c r="J48" s="38">
        <v>19</v>
      </c>
      <c r="K48" s="38">
        <v>2</v>
      </c>
      <c r="L48" s="38">
        <v>0</v>
      </c>
      <c r="M48" s="38">
        <v>2</v>
      </c>
      <c r="N48" s="38">
        <v>8</v>
      </c>
      <c r="O48" s="38">
        <v>0</v>
      </c>
      <c r="P48" s="38">
        <v>0</v>
      </c>
      <c r="Q48" s="38">
        <v>6</v>
      </c>
      <c r="R48" s="38">
        <v>12</v>
      </c>
      <c r="S48" s="38">
        <v>0</v>
      </c>
      <c r="T48" s="38">
        <v>0</v>
      </c>
      <c r="U48" s="38">
        <v>0</v>
      </c>
      <c r="V48" s="58">
        <f>J48/H48</f>
        <v>0.26027397260273971</v>
      </c>
      <c r="W48" s="58">
        <f>(J48+Q48+S48)/(H48+Q48+S48+T48)</f>
        <v>0.31645569620253167</v>
      </c>
      <c r="X48" s="58">
        <f>(J48+K48+L48+L48+M48+M48+M48)/H48</f>
        <v>0.36986301369863012</v>
      </c>
      <c r="Y48" s="58">
        <f>W48+X48</f>
        <v>0.68631870990116184</v>
      </c>
    </row>
    <row r="49" spans="1:25" x14ac:dyDescent="0.25">
      <c r="A49" s="38">
        <v>162</v>
      </c>
      <c r="B49" s="38">
        <v>42</v>
      </c>
      <c r="C49" s="38">
        <v>47</v>
      </c>
      <c r="D49" s="50" t="s">
        <v>425</v>
      </c>
      <c r="E49" s="51" t="s">
        <v>442</v>
      </c>
      <c r="F49" s="51">
        <v>3</v>
      </c>
      <c r="G49" s="51">
        <v>3</v>
      </c>
      <c r="H49" s="51">
        <v>3</v>
      </c>
      <c r="I49" s="51">
        <v>0</v>
      </c>
      <c r="J49" s="51">
        <v>1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1</v>
      </c>
      <c r="S49" s="51">
        <v>0</v>
      </c>
      <c r="T49" s="51">
        <v>0</v>
      </c>
      <c r="U49" s="51">
        <v>0</v>
      </c>
      <c r="V49" s="58">
        <f>J49/H49</f>
        <v>0.33333333333333331</v>
      </c>
      <c r="W49" s="58">
        <f>(J49+Q49+S49)/(H49+Q49+S49+T49)</f>
        <v>0.33333333333333331</v>
      </c>
      <c r="X49" s="58">
        <f>(J49+K49+L49+L49+M49+M49+M49)/H49</f>
        <v>0.33333333333333331</v>
      </c>
      <c r="Y49" s="58">
        <f>W49+X49</f>
        <v>0.66666666666666663</v>
      </c>
    </row>
    <row r="50" spans="1:25" x14ac:dyDescent="0.25">
      <c r="A50" s="38">
        <v>195</v>
      </c>
      <c r="B50" s="38">
        <v>43</v>
      </c>
      <c r="C50" s="38">
        <v>48</v>
      </c>
      <c r="D50" s="50" t="s">
        <v>394</v>
      </c>
      <c r="E50" s="51" t="s">
        <v>407</v>
      </c>
      <c r="F50" s="51">
        <v>10</v>
      </c>
      <c r="G50" s="51">
        <v>24</v>
      </c>
      <c r="H50" s="51">
        <v>24</v>
      </c>
      <c r="I50" s="51">
        <v>3</v>
      </c>
      <c r="J50" s="51">
        <v>6</v>
      </c>
      <c r="K50" s="51">
        <v>2</v>
      </c>
      <c r="L50" s="51">
        <v>0</v>
      </c>
      <c r="M50" s="51">
        <v>1</v>
      </c>
      <c r="N50" s="51">
        <v>2</v>
      </c>
      <c r="O50" s="51">
        <v>0</v>
      </c>
      <c r="P50" s="51">
        <v>0</v>
      </c>
      <c r="Q50" s="51">
        <v>0</v>
      </c>
      <c r="R50" s="51">
        <v>8</v>
      </c>
      <c r="S50" s="51">
        <v>0</v>
      </c>
      <c r="T50" s="51">
        <v>0</v>
      </c>
      <c r="U50" s="51">
        <v>0</v>
      </c>
      <c r="V50" s="58">
        <f>J50/H50</f>
        <v>0.25</v>
      </c>
      <c r="W50" s="58">
        <f>(J50+Q50+S50)/(H50+Q50+S50+T50)</f>
        <v>0.25</v>
      </c>
      <c r="X50" s="58">
        <f>(J50+K50+L50+L50+M50+M50+M50)/H50</f>
        <v>0.45833333333333331</v>
      </c>
      <c r="Y50" s="58">
        <f>W50+X50</f>
        <v>0.70833333333333326</v>
      </c>
    </row>
    <row r="51" spans="1:25" x14ac:dyDescent="0.25">
      <c r="A51" s="38">
        <v>283</v>
      </c>
      <c r="B51" s="38">
        <v>44</v>
      </c>
      <c r="C51" s="38">
        <v>49</v>
      </c>
      <c r="D51" s="50" t="s">
        <v>244</v>
      </c>
      <c r="E51" s="51" t="s">
        <v>247</v>
      </c>
      <c r="F51" s="51">
        <v>48</v>
      </c>
      <c r="G51" s="51">
        <v>170</v>
      </c>
      <c r="H51" s="51">
        <v>152</v>
      </c>
      <c r="I51" s="51">
        <v>21</v>
      </c>
      <c r="J51" s="51">
        <v>41</v>
      </c>
      <c r="K51" s="51">
        <v>5</v>
      </c>
      <c r="L51" s="51">
        <v>1</v>
      </c>
      <c r="M51" s="51">
        <v>7</v>
      </c>
      <c r="N51" s="51">
        <v>24</v>
      </c>
      <c r="O51" s="51">
        <v>0</v>
      </c>
      <c r="P51" s="51">
        <v>0</v>
      </c>
      <c r="Q51" s="51">
        <v>16</v>
      </c>
      <c r="R51" s="51">
        <v>28</v>
      </c>
      <c r="S51" s="51">
        <v>1</v>
      </c>
      <c r="T51" s="51">
        <v>1</v>
      </c>
      <c r="U51" s="51">
        <v>4</v>
      </c>
      <c r="V51" s="58">
        <f>J51/H51</f>
        <v>0.26973684210526316</v>
      </c>
      <c r="W51" s="58">
        <f>(J51+Q51+S51)/(H51+Q51+S51+T51)</f>
        <v>0.3411764705882353</v>
      </c>
      <c r="X51" s="58">
        <f>(J51+K51+L51+L51+M51+M51+M51)/H51</f>
        <v>0.45394736842105265</v>
      </c>
      <c r="Y51" s="58">
        <f>W51+X51</f>
        <v>0.79512383900928796</v>
      </c>
    </row>
    <row r="52" spans="1:25" x14ac:dyDescent="0.25">
      <c r="A52" s="38">
        <v>370</v>
      </c>
      <c r="B52" s="38">
        <v>47</v>
      </c>
      <c r="C52" s="38">
        <v>50</v>
      </c>
      <c r="D52" s="65" t="s">
        <v>557</v>
      </c>
      <c r="E52" s="66" t="s">
        <v>318</v>
      </c>
      <c r="F52" s="38">
        <v>50</v>
      </c>
      <c r="G52" s="38">
        <v>209</v>
      </c>
      <c r="H52" s="38">
        <v>180</v>
      </c>
      <c r="I52" s="38">
        <v>25</v>
      </c>
      <c r="J52" s="38">
        <v>43</v>
      </c>
      <c r="K52" s="38">
        <v>3</v>
      </c>
      <c r="L52" s="38">
        <v>0</v>
      </c>
      <c r="M52" s="38">
        <v>0</v>
      </c>
      <c r="N52" s="38">
        <v>9</v>
      </c>
      <c r="O52" s="38">
        <v>0</v>
      </c>
      <c r="P52" s="38">
        <v>1</v>
      </c>
      <c r="Q52" s="38">
        <v>28</v>
      </c>
      <c r="R52" s="38">
        <v>17</v>
      </c>
      <c r="S52" s="38">
        <v>1</v>
      </c>
      <c r="T52" s="38">
        <v>0</v>
      </c>
      <c r="U52" s="38">
        <v>3</v>
      </c>
      <c r="V52" s="58">
        <f>J52/H52</f>
        <v>0.2388888888888889</v>
      </c>
      <c r="W52" s="58">
        <f>(J52+Q52+S52)/(H52+Q52+S52+T52)</f>
        <v>0.34449760765550241</v>
      </c>
      <c r="X52" s="58">
        <f>(J52+K52+L52+L52+M52+M52+M52)/H52</f>
        <v>0.25555555555555554</v>
      </c>
      <c r="Y52" s="58">
        <f>W52+X52</f>
        <v>0.60005316321105795</v>
      </c>
    </row>
    <row r="53" spans="1:25" x14ac:dyDescent="0.25">
      <c r="A53" s="38">
        <v>371</v>
      </c>
      <c r="B53" s="38">
        <v>51</v>
      </c>
      <c r="C53" s="38">
        <v>51</v>
      </c>
      <c r="D53" s="65" t="s">
        <v>557</v>
      </c>
      <c r="E53" s="66" t="s">
        <v>287</v>
      </c>
      <c r="F53" s="38">
        <v>50</v>
      </c>
      <c r="G53" s="38">
        <v>228</v>
      </c>
      <c r="H53" s="38">
        <v>214</v>
      </c>
      <c r="I53" s="38">
        <v>36</v>
      </c>
      <c r="J53" s="38">
        <v>61</v>
      </c>
      <c r="K53" s="38">
        <v>8</v>
      </c>
      <c r="L53" s="38">
        <v>1</v>
      </c>
      <c r="M53" s="38">
        <v>4</v>
      </c>
      <c r="N53" s="38">
        <v>23</v>
      </c>
      <c r="O53" s="38">
        <v>10</v>
      </c>
      <c r="P53" s="38">
        <v>2</v>
      </c>
      <c r="Q53" s="38">
        <v>11</v>
      </c>
      <c r="R53" s="38">
        <v>36</v>
      </c>
      <c r="S53" s="38">
        <v>1</v>
      </c>
      <c r="T53" s="38">
        <v>2</v>
      </c>
      <c r="U53" s="38">
        <v>4</v>
      </c>
      <c r="V53" s="58">
        <f>J53/H53</f>
        <v>0.28504672897196259</v>
      </c>
      <c r="W53" s="58">
        <f>(J53+Q53+S53)/(H53+Q53+S53+T53)</f>
        <v>0.32017543859649122</v>
      </c>
      <c r="X53" s="58">
        <f>(J53+K53+L53+L53+M53+M53+M53)/H53</f>
        <v>0.38785046728971961</v>
      </c>
      <c r="Y53" s="58">
        <f>W53+X53</f>
        <v>0.70802590588621084</v>
      </c>
    </row>
    <row r="54" spans="1:25" x14ac:dyDescent="0.25">
      <c r="A54" s="38">
        <v>247</v>
      </c>
      <c r="B54" s="38">
        <v>52</v>
      </c>
      <c r="C54" s="38">
        <v>52</v>
      </c>
      <c r="D54" s="50" t="s">
        <v>221</v>
      </c>
      <c r="E54" s="51" t="s">
        <v>223</v>
      </c>
      <c r="F54" s="51">
        <v>5</v>
      </c>
      <c r="G54" s="51">
        <v>9</v>
      </c>
      <c r="H54" s="51">
        <v>8</v>
      </c>
      <c r="I54" s="51">
        <v>0</v>
      </c>
      <c r="J54" s="51">
        <v>2</v>
      </c>
      <c r="K54" s="51">
        <v>0</v>
      </c>
      <c r="L54" s="51">
        <v>0</v>
      </c>
      <c r="M54" s="51">
        <v>0</v>
      </c>
      <c r="N54" s="51">
        <v>1</v>
      </c>
      <c r="O54" s="51">
        <v>0</v>
      </c>
      <c r="P54" s="51">
        <v>0</v>
      </c>
      <c r="Q54" s="51">
        <v>1</v>
      </c>
      <c r="R54" s="51">
        <v>4</v>
      </c>
      <c r="S54" s="51">
        <v>0</v>
      </c>
      <c r="T54" s="51">
        <v>0</v>
      </c>
      <c r="U54" s="51">
        <v>0</v>
      </c>
      <c r="V54" s="58">
        <f>J54/H54</f>
        <v>0.25</v>
      </c>
      <c r="W54" s="58">
        <f>(J54+Q54+S54)/(H54+Q54+S54+T54)</f>
        <v>0.33333333333333331</v>
      </c>
      <c r="X54" s="58">
        <f>(J54+K54+L54+L54+M54+M54+M54)/H54</f>
        <v>0.25</v>
      </c>
      <c r="Y54" s="58">
        <f>W54+X54</f>
        <v>0.58333333333333326</v>
      </c>
    </row>
    <row r="55" spans="1:25" x14ac:dyDescent="0.25">
      <c r="A55" s="38">
        <v>107</v>
      </c>
      <c r="B55" s="38">
        <v>53</v>
      </c>
      <c r="C55" s="38">
        <v>53</v>
      </c>
      <c r="D55" s="50" t="s">
        <v>531</v>
      </c>
      <c r="E55" s="51" t="s">
        <v>536</v>
      </c>
      <c r="F55" s="51">
        <v>11</v>
      </c>
      <c r="G55">
        <v>22</v>
      </c>
      <c r="H55" s="51">
        <v>17</v>
      </c>
      <c r="I55" s="51">
        <v>1</v>
      </c>
      <c r="J55" s="51">
        <v>6</v>
      </c>
      <c r="K55" s="51">
        <v>0</v>
      </c>
      <c r="L55" s="51">
        <v>0</v>
      </c>
      <c r="M55" s="51">
        <v>0</v>
      </c>
      <c r="N55" s="51">
        <v>2</v>
      </c>
      <c r="O55">
        <v>0</v>
      </c>
      <c r="P55">
        <v>0</v>
      </c>
      <c r="Q55">
        <v>3</v>
      </c>
      <c r="R55">
        <v>2</v>
      </c>
      <c r="S55">
        <v>0</v>
      </c>
      <c r="T55">
        <v>2</v>
      </c>
      <c r="V55" s="58">
        <f>J55/H55</f>
        <v>0.35294117647058826</v>
      </c>
      <c r="W55" s="58">
        <f>(J55+Q55+S55)/(H55+Q55+S55+T55)</f>
        <v>0.40909090909090912</v>
      </c>
      <c r="X55" s="58">
        <f>(J55+K55+L55+L55+M55+M55+M55)/H55</f>
        <v>0.35294117647058826</v>
      </c>
      <c r="Y55" s="58">
        <f>W55+X55</f>
        <v>0.76203208556149737</v>
      </c>
    </row>
    <row r="56" spans="1:25" x14ac:dyDescent="0.25">
      <c r="A56" s="38">
        <v>32</v>
      </c>
      <c r="B56" s="38">
        <v>54</v>
      </c>
      <c r="C56" s="38">
        <v>54</v>
      </c>
      <c r="D56" s="50" t="s">
        <v>285</v>
      </c>
      <c r="E56" s="51" t="s">
        <v>288</v>
      </c>
      <c r="F56" s="51">
        <v>35</v>
      </c>
      <c r="G56" s="51">
        <v>129</v>
      </c>
      <c r="H56" s="51">
        <v>124</v>
      </c>
      <c r="I56" s="51">
        <v>15</v>
      </c>
      <c r="J56" s="51">
        <v>37</v>
      </c>
      <c r="K56" s="51">
        <v>5</v>
      </c>
      <c r="L56" s="51">
        <v>1</v>
      </c>
      <c r="M56" s="51">
        <v>7</v>
      </c>
      <c r="N56" s="51">
        <v>19</v>
      </c>
      <c r="O56" s="51">
        <v>0</v>
      </c>
      <c r="P56" s="51">
        <v>0</v>
      </c>
      <c r="Q56" s="51">
        <v>4</v>
      </c>
      <c r="R56" s="51">
        <v>33</v>
      </c>
      <c r="S56" s="51">
        <v>1</v>
      </c>
      <c r="T56" s="51">
        <v>0</v>
      </c>
      <c r="U56" s="51">
        <v>6</v>
      </c>
      <c r="V56" s="58">
        <f>J56/H56</f>
        <v>0.29838709677419356</v>
      </c>
      <c r="W56" s="58">
        <f>(J56+Q56+S56)/(H56+Q56+S56+T56)</f>
        <v>0.32558139534883723</v>
      </c>
      <c r="X56" s="58">
        <f>(J56+K56+L56+L56+M56+M56+M56)/H56</f>
        <v>0.52419354838709675</v>
      </c>
      <c r="Y56" s="58">
        <f>W56+X56</f>
        <v>0.84977494373593399</v>
      </c>
    </row>
    <row r="57" spans="1:25" x14ac:dyDescent="0.25">
      <c r="A57" s="38">
        <v>196</v>
      </c>
      <c r="B57" s="38">
        <v>55</v>
      </c>
      <c r="C57" s="38">
        <v>55</v>
      </c>
      <c r="D57" s="50" t="s">
        <v>394</v>
      </c>
      <c r="E57" s="51" t="s">
        <v>397</v>
      </c>
      <c r="F57" s="51">
        <v>4</v>
      </c>
      <c r="G57" s="51">
        <v>3</v>
      </c>
      <c r="H57" s="51">
        <v>3</v>
      </c>
      <c r="I57" s="51">
        <v>0</v>
      </c>
      <c r="J57" s="51">
        <v>1</v>
      </c>
      <c r="K57" s="51">
        <v>1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1</v>
      </c>
      <c r="S57" s="51">
        <v>0</v>
      </c>
      <c r="T57" s="51">
        <v>0</v>
      </c>
      <c r="U57" s="51">
        <v>0</v>
      </c>
      <c r="V57" s="58">
        <f>J57/H57</f>
        <v>0.33333333333333331</v>
      </c>
      <c r="W57" s="58">
        <f>(J57+Q57+S57)/(H57+Q57+S57+T57)</f>
        <v>0.33333333333333331</v>
      </c>
      <c r="X57" s="58">
        <f>(J57+K57+L57+L57+M57+M57+M57)/H57</f>
        <v>0.66666666666666663</v>
      </c>
      <c r="Y57" s="58">
        <f>W57+X57</f>
        <v>1</v>
      </c>
    </row>
    <row r="58" spans="1:25" x14ac:dyDescent="0.25">
      <c r="A58" s="38">
        <v>197</v>
      </c>
      <c r="B58" s="38">
        <v>56</v>
      </c>
      <c r="C58" s="38">
        <v>56</v>
      </c>
      <c r="D58" s="50" t="s">
        <v>394</v>
      </c>
      <c r="E58" s="51" t="s">
        <v>417</v>
      </c>
      <c r="F58" s="51">
        <v>2</v>
      </c>
      <c r="G58" s="51">
        <v>1</v>
      </c>
      <c r="H58" s="51">
        <v>1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8">
        <f>J58/H58</f>
        <v>0</v>
      </c>
      <c r="W58" s="58">
        <f>(J58+Q58+S58)/(H58+Q58+S58+T58)</f>
        <v>0</v>
      </c>
      <c r="X58" s="58">
        <f>(J58+K58+L58+L58+M58+M58+M58)/H58</f>
        <v>0</v>
      </c>
      <c r="Y58" s="58">
        <f>W58+X58</f>
        <v>0</v>
      </c>
    </row>
    <row r="59" spans="1:25" x14ac:dyDescent="0.25">
      <c r="A59" s="38">
        <v>224</v>
      </c>
      <c r="B59" s="38">
        <v>57</v>
      </c>
      <c r="C59" s="38">
        <v>57</v>
      </c>
      <c r="D59" s="50" t="s">
        <v>183</v>
      </c>
      <c r="E59" s="51" t="s">
        <v>186</v>
      </c>
      <c r="F59" s="51">
        <v>53</v>
      </c>
      <c r="G59" s="51">
        <v>247</v>
      </c>
      <c r="H59" s="51">
        <v>214</v>
      </c>
      <c r="I59" s="51">
        <v>37</v>
      </c>
      <c r="J59" s="51">
        <v>58</v>
      </c>
      <c r="K59" s="51">
        <v>10</v>
      </c>
      <c r="L59" s="51">
        <v>0</v>
      </c>
      <c r="M59" s="51">
        <v>8</v>
      </c>
      <c r="N59" s="51">
        <v>27</v>
      </c>
      <c r="O59" s="51">
        <v>2</v>
      </c>
      <c r="P59" s="51">
        <v>1</v>
      </c>
      <c r="Q59" s="51">
        <v>28</v>
      </c>
      <c r="R59" s="51">
        <v>15</v>
      </c>
      <c r="S59" s="51">
        <v>5</v>
      </c>
      <c r="T59" s="51">
        <v>0</v>
      </c>
      <c r="U59" s="51"/>
      <c r="V59" s="58">
        <f>J59/H59</f>
        <v>0.27102803738317754</v>
      </c>
      <c r="W59" s="58">
        <f>(J59+Q59+S59)/(H59+Q59+S59+T59)</f>
        <v>0.36842105263157893</v>
      </c>
      <c r="X59" s="58">
        <f>(J59+K59+L59+L59+M59+M59+M59)/H59</f>
        <v>0.42990654205607476</v>
      </c>
      <c r="Y59" s="58">
        <f>W59+X59</f>
        <v>0.79832759468765369</v>
      </c>
    </row>
    <row r="60" spans="1:25" x14ac:dyDescent="0.25">
      <c r="A60" s="38">
        <v>284</v>
      </c>
      <c r="B60" s="38">
        <v>58</v>
      </c>
      <c r="C60" s="38">
        <v>58</v>
      </c>
      <c r="D60" s="50" t="s">
        <v>244</v>
      </c>
      <c r="E60" s="51" t="s">
        <v>248</v>
      </c>
      <c r="F60" s="51">
        <v>49</v>
      </c>
      <c r="G60" s="51">
        <v>194</v>
      </c>
      <c r="H60" s="51">
        <v>176</v>
      </c>
      <c r="I60" s="51">
        <v>27</v>
      </c>
      <c r="J60" s="51">
        <v>51</v>
      </c>
      <c r="K60" s="51">
        <v>8</v>
      </c>
      <c r="L60" s="51">
        <v>2</v>
      </c>
      <c r="M60" s="51">
        <v>8</v>
      </c>
      <c r="N60" s="51">
        <v>26</v>
      </c>
      <c r="O60" s="51">
        <v>0</v>
      </c>
      <c r="P60" s="51">
        <v>0</v>
      </c>
      <c r="Q60" s="51">
        <v>18</v>
      </c>
      <c r="R60" s="51">
        <v>25</v>
      </c>
      <c r="S60" s="51">
        <v>0</v>
      </c>
      <c r="T60" s="51">
        <v>0</v>
      </c>
      <c r="U60" s="51">
        <v>5</v>
      </c>
      <c r="V60" s="58">
        <f>J60/H60</f>
        <v>0.28977272727272729</v>
      </c>
      <c r="W60" s="58">
        <f>(J60+Q60+S60)/(H60+Q60+S60+T60)</f>
        <v>0.35567010309278352</v>
      </c>
      <c r="X60" s="58">
        <f>(J60+K60+L60+L60+M60+M60+M60)/H60</f>
        <v>0.49431818181818182</v>
      </c>
      <c r="Y60" s="58">
        <f>W60+X60</f>
        <v>0.84998828491096534</v>
      </c>
    </row>
    <row r="61" spans="1:25" x14ac:dyDescent="0.25">
      <c r="A61" s="38">
        <v>225</v>
      </c>
      <c r="B61" s="38">
        <v>59</v>
      </c>
      <c r="C61" s="38">
        <v>59</v>
      </c>
      <c r="D61" s="50" t="s">
        <v>183</v>
      </c>
      <c r="E61" s="51" t="s">
        <v>312</v>
      </c>
      <c r="F61" s="51">
        <v>53</v>
      </c>
      <c r="G61" s="51">
        <v>225</v>
      </c>
      <c r="H61" s="51">
        <v>214</v>
      </c>
      <c r="I61" s="51">
        <v>34</v>
      </c>
      <c r="J61" s="51">
        <v>68</v>
      </c>
      <c r="K61" s="51">
        <v>13</v>
      </c>
      <c r="L61" s="51">
        <v>1</v>
      </c>
      <c r="M61" s="51">
        <v>15</v>
      </c>
      <c r="N61" s="51">
        <v>34</v>
      </c>
      <c r="O61" s="51">
        <v>14</v>
      </c>
      <c r="P61" s="51">
        <v>3</v>
      </c>
      <c r="Q61" s="51">
        <v>11</v>
      </c>
      <c r="R61" s="51">
        <v>21</v>
      </c>
      <c r="S61" s="51">
        <v>0</v>
      </c>
      <c r="T61" s="51">
        <v>0</v>
      </c>
      <c r="U61" s="51"/>
      <c r="V61" s="58">
        <f>J61/H61</f>
        <v>0.31775700934579437</v>
      </c>
      <c r="W61" s="58">
        <f>(J61+Q61+S61)/(H61+Q61+S61+T61)</f>
        <v>0.3511111111111111</v>
      </c>
      <c r="X61" s="58">
        <f>(J61+K61+L61+L61+M61+M61+M61)/H61</f>
        <v>0.59813084112149528</v>
      </c>
      <c r="Y61" s="58">
        <f>W61+X61</f>
        <v>0.94924195223260632</v>
      </c>
    </row>
    <row r="62" spans="1:25" x14ac:dyDescent="0.25">
      <c r="A62" s="38">
        <v>2</v>
      </c>
      <c r="B62" s="38">
        <v>60</v>
      </c>
      <c r="C62" s="38">
        <v>60</v>
      </c>
      <c r="D62" s="50" t="s">
        <v>486</v>
      </c>
      <c r="E62" s="64" t="s">
        <v>460</v>
      </c>
      <c r="F62">
        <v>46</v>
      </c>
      <c r="G62">
        <v>166</v>
      </c>
      <c r="H62">
        <v>137</v>
      </c>
      <c r="I62">
        <v>36</v>
      </c>
      <c r="J62">
        <v>48</v>
      </c>
      <c r="K62">
        <v>9</v>
      </c>
      <c r="L62">
        <v>2</v>
      </c>
      <c r="M62">
        <v>6</v>
      </c>
      <c r="N62">
        <v>12</v>
      </c>
      <c r="O62">
        <v>0</v>
      </c>
      <c r="P62">
        <v>0</v>
      </c>
      <c r="Q62">
        <v>28</v>
      </c>
      <c r="R62">
        <v>35</v>
      </c>
      <c r="S62">
        <v>1</v>
      </c>
      <c r="T62">
        <v>0</v>
      </c>
      <c r="U62">
        <v>5</v>
      </c>
      <c r="V62" s="58">
        <f>J62/H62</f>
        <v>0.35036496350364965</v>
      </c>
      <c r="W62" s="58">
        <f>(J62+Q62+S62)/(H62+Q62+S62+T62)</f>
        <v>0.46385542168674698</v>
      </c>
      <c r="X62" s="58">
        <f>(J62+K62+L62+L62+M62+M62+M62)/H62</f>
        <v>0.57664233576642332</v>
      </c>
      <c r="Y62" s="58">
        <f>W62+X62</f>
        <v>1.0404977574531702</v>
      </c>
    </row>
    <row r="63" spans="1:25" x14ac:dyDescent="0.25">
      <c r="A63" s="38">
        <v>372</v>
      </c>
      <c r="B63" s="38">
        <v>64</v>
      </c>
      <c r="C63" s="38">
        <v>61</v>
      </c>
      <c r="D63" s="65" t="s">
        <v>557</v>
      </c>
      <c r="E63" s="66" t="s">
        <v>187</v>
      </c>
      <c r="F63" s="38">
        <v>37</v>
      </c>
      <c r="G63" s="38">
        <v>111</v>
      </c>
      <c r="H63" s="38">
        <v>101</v>
      </c>
      <c r="I63" s="38">
        <v>20</v>
      </c>
      <c r="J63" s="38">
        <v>34</v>
      </c>
      <c r="K63" s="38">
        <v>8</v>
      </c>
      <c r="L63" s="38">
        <v>3</v>
      </c>
      <c r="M63" s="38">
        <v>3</v>
      </c>
      <c r="N63" s="38">
        <v>12</v>
      </c>
      <c r="O63" s="38">
        <v>2</v>
      </c>
      <c r="P63" s="38">
        <v>0</v>
      </c>
      <c r="Q63" s="38">
        <v>8</v>
      </c>
      <c r="R63" s="38">
        <v>15</v>
      </c>
      <c r="S63" s="38">
        <v>1</v>
      </c>
      <c r="T63" s="38">
        <v>1</v>
      </c>
      <c r="U63" s="38">
        <v>0</v>
      </c>
      <c r="V63" s="58">
        <f>J63/H63</f>
        <v>0.33663366336633666</v>
      </c>
      <c r="W63" s="58">
        <f>(J63+Q63+S63)/(H63+Q63+S63+T63)</f>
        <v>0.38738738738738737</v>
      </c>
      <c r="X63" s="58">
        <f>(J63+K63+L63+L63+M63+M63+M63)/H63</f>
        <v>0.5643564356435643</v>
      </c>
      <c r="Y63" s="58">
        <f>W63+X63</f>
        <v>0.95174382303095162</v>
      </c>
    </row>
    <row r="64" spans="1:25" x14ac:dyDescent="0.25">
      <c r="A64" s="38">
        <v>33</v>
      </c>
      <c r="B64" s="38">
        <v>65</v>
      </c>
      <c r="C64" s="38">
        <v>62</v>
      </c>
      <c r="D64" s="50" t="s">
        <v>285</v>
      </c>
      <c r="E64" s="51" t="s">
        <v>289</v>
      </c>
      <c r="F64" s="51">
        <v>14</v>
      </c>
      <c r="G64" s="51">
        <v>43</v>
      </c>
      <c r="H64" s="51">
        <v>41</v>
      </c>
      <c r="I64" s="51">
        <v>6</v>
      </c>
      <c r="J64" s="51">
        <v>7</v>
      </c>
      <c r="K64" s="51">
        <v>2</v>
      </c>
      <c r="L64" s="51">
        <v>0</v>
      </c>
      <c r="M64" s="51">
        <v>0</v>
      </c>
      <c r="N64" s="51">
        <v>2</v>
      </c>
      <c r="O64" s="51">
        <v>0</v>
      </c>
      <c r="P64" s="51">
        <v>0</v>
      </c>
      <c r="Q64" s="51">
        <v>0</v>
      </c>
      <c r="R64" s="51">
        <v>11</v>
      </c>
      <c r="S64" s="51">
        <v>0</v>
      </c>
      <c r="T64" s="51">
        <v>0</v>
      </c>
      <c r="U64" s="51">
        <v>2</v>
      </c>
      <c r="V64" s="58">
        <f>J64/H64</f>
        <v>0.17073170731707318</v>
      </c>
      <c r="W64" s="58">
        <f>(J64+Q64+S64)/(H64+Q64+S64+T64)</f>
        <v>0.17073170731707318</v>
      </c>
      <c r="X64" s="58">
        <f>(J64+K64+L64+L64+M64+M64+M64)/H64</f>
        <v>0.21951219512195122</v>
      </c>
      <c r="Y64" s="58">
        <f>W64+X64</f>
        <v>0.3902439024390244</v>
      </c>
    </row>
    <row r="65" spans="1:25" x14ac:dyDescent="0.25">
      <c r="A65" s="38">
        <v>248</v>
      </c>
      <c r="B65" s="38">
        <v>66</v>
      </c>
      <c r="C65" s="38">
        <v>63</v>
      </c>
      <c r="D65" s="50" t="s">
        <v>221</v>
      </c>
      <c r="E65" s="51" t="s">
        <v>207</v>
      </c>
      <c r="F65" s="51">
        <v>2</v>
      </c>
      <c r="G65" s="51">
        <v>2</v>
      </c>
      <c r="H65" s="51">
        <v>2</v>
      </c>
      <c r="I65" s="51">
        <v>0</v>
      </c>
      <c r="J65" s="51">
        <v>1</v>
      </c>
      <c r="K65" s="51">
        <v>0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  <c r="R65" s="51">
        <v>1</v>
      </c>
      <c r="S65" s="51">
        <v>0</v>
      </c>
      <c r="T65" s="51">
        <v>0</v>
      </c>
      <c r="U65" s="51">
        <v>0</v>
      </c>
      <c r="V65" s="58">
        <f>J65/H65</f>
        <v>0.5</v>
      </c>
      <c r="W65" s="58">
        <f>(J65+Q65+S65)/(H65+Q65+S65+T65)</f>
        <v>0.5</v>
      </c>
      <c r="X65" s="58">
        <f>(J65+K65+L65+L65+M65+M65+M65)/H65</f>
        <v>0.5</v>
      </c>
      <c r="Y65" s="58">
        <f>W65+X65</f>
        <v>1</v>
      </c>
    </row>
    <row r="66" spans="1:25" x14ac:dyDescent="0.25">
      <c r="A66" s="38">
        <v>344</v>
      </c>
      <c r="B66" s="38">
        <v>67</v>
      </c>
      <c r="C66" s="38">
        <v>64</v>
      </c>
      <c r="D66" s="50" t="s">
        <v>491</v>
      </c>
      <c r="E66" s="51" t="s">
        <v>492</v>
      </c>
      <c r="F66" s="51">
        <v>54</v>
      </c>
      <c r="G66" s="51">
        <v>233</v>
      </c>
      <c r="H66" s="51">
        <v>205</v>
      </c>
      <c r="I66" s="51">
        <v>28</v>
      </c>
      <c r="J66" s="51">
        <v>67</v>
      </c>
      <c r="K66" s="51">
        <v>11</v>
      </c>
      <c r="L66" s="51">
        <v>1</v>
      </c>
      <c r="M66" s="51">
        <v>10</v>
      </c>
      <c r="N66" s="51">
        <v>32</v>
      </c>
      <c r="O66" s="51">
        <v>0</v>
      </c>
      <c r="P66" s="51">
        <v>0</v>
      </c>
      <c r="Q66" s="51">
        <v>26</v>
      </c>
      <c r="R66" s="51">
        <v>25</v>
      </c>
      <c r="S66" s="51">
        <v>1</v>
      </c>
      <c r="T66" s="51">
        <v>1</v>
      </c>
      <c r="U66" s="51"/>
      <c r="V66" s="58">
        <f>J66/H66</f>
        <v>0.32682926829268294</v>
      </c>
      <c r="W66" s="58">
        <f>(J66+Q66+S66)/(H66+Q66+S66+T66)</f>
        <v>0.40343347639484978</v>
      </c>
      <c r="X66" s="58">
        <f>(J66+K66+L66+L66+M66+M66+M66)/H66</f>
        <v>0.53658536585365857</v>
      </c>
      <c r="Y66" s="58">
        <f>W66+X66</f>
        <v>0.94001884224850829</v>
      </c>
    </row>
    <row r="67" spans="1:25" x14ac:dyDescent="0.25">
      <c r="A67" s="38">
        <v>307</v>
      </c>
      <c r="B67" s="38">
        <v>68</v>
      </c>
      <c r="C67" s="38">
        <v>65</v>
      </c>
      <c r="D67" s="50" t="s">
        <v>342</v>
      </c>
      <c r="E67" s="51" t="s">
        <v>355</v>
      </c>
      <c r="F67" s="51">
        <v>39</v>
      </c>
      <c r="G67" s="51">
        <v>82</v>
      </c>
      <c r="H67" s="51">
        <v>78</v>
      </c>
      <c r="I67" s="51">
        <v>10</v>
      </c>
      <c r="J67" s="51">
        <v>23</v>
      </c>
      <c r="K67" s="51">
        <v>5</v>
      </c>
      <c r="L67" s="51">
        <v>0</v>
      </c>
      <c r="M67" s="51">
        <v>4</v>
      </c>
      <c r="N67" s="51">
        <v>16</v>
      </c>
      <c r="O67" s="51">
        <v>0</v>
      </c>
      <c r="P67" s="51">
        <v>0</v>
      </c>
      <c r="Q67" s="51">
        <v>2</v>
      </c>
      <c r="R67" s="51">
        <v>14</v>
      </c>
      <c r="S67" s="51">
        <v>0</v>
      </c>
      <c r="T67" s="51">
        <v>2</v>
      </c>
      <c r="U67" s="51">
        <v>1</v>
      </c>
      <c r="V67" s="58">
        <f>J67/H67</f>
        <v>0.29487179487179488</v>
      </c>
      <c r="W67" s="58">
        <f>(J67+Q67+S67)/(H67+Q67+S67+T67)</f>
        <v>0.3048780487804878</v>
      </c>
      <c r="X67" s="58">
        <f>(J67+K67+L67+L67+M67+M67+M67)/H67</f>
        <v>0.51282051282051277</v>
      </c>
      <c r="Y67" s="58">
        <f>W67+X67</f>
        <v>0.81769856160100063</v>
      </c>
    </row>
    <row r="68" spans="1:25" x14ac:dyDescent="0.25">
      <c r="A68" s="38">
        <v>198</v>
      </c>
      <c r="B68" s="38">
        <v>69</v>
      </c>
      <c r="C68" s="38">
        <v>66</v>
      </c>
      <c r="D68" s="50" t="s">
        <v>394</v>
      </c>
      <c r="E68" s="51" t="s">
        <v>402</v>
      </c>
      <c r="F68" s="51">
        <v>54</v>
      </c>
      <c r="G68" s="51">
        <v>242</v>
      </c>
      <c r="H68" s="51">
        <v>213</v>
      </c>
      <c r="I68" s="51">
        <v>35</v>
      </c>
      <c r="J68" s="51">
        <v>66</v>
      </c>
      <c r="K68" s="51">
        <v>11</v>
      </c>
      <c r="L68" s="51">
        <v>4</v>
      </c>
      <c r="M68" s="51">
        <v>0</v>
      </c>
      <c r="N68" s="51">
        <v>13</v>
      </c>
      <c r="O68" s="51">
        <v>3</v>
      </c>
      <c r="P68" s="51">
        <v>2</v>
      </c>
      <c r="Q68" s="51">
        <v>28</v>
      </c>
      <c r="R68" s="51">
        <v>34</v>
      </c>
      <c r="S68" s="51">
        <v>0</v>
      </c>
      <c r="T68" s="51">
        <v>1</v>
      </c>
      <c r="U68" s="51">
        <v>6</v>
      </c>
      <c r="V68" s="58">
        <f>J68/H68</f>
        <v>0.30985915492957744</v>
      </c>
      <c r="W68" s="58">
        <f>(J68+Q68+S68)/(H68+Q68+S68+T68)</f>
        <v>0.38842975206611569</v>
      </c>
      <c r="X68" s="58">
        <f>(J68+K68+L68+L68+M68+M68+M68)/H68</f>
        <v>0.39906103286384975</v>
      </c>
      <c r="Y68" s="58">
        <f>W68+X68</f>
        <v>0.78749078492996549</v>
      </c>
    </row>
    <row r="69" spans="1:25" x14ac:dyDescent="0.25">
      <c r="A69" s="38">
        <v>373</v>
      </c>
      <c r="B69" s="38">
        <v>73</v>
      </c>
      <c r="C69" s="38">
        <v>67</v>
      </c>
      <c r="D69" s="65" t="s">
        <v>557</v>
      </c>
      <c r="E69" s="66" t="s">
        <v>203</v>
      </c>
      <c r="F69" s="38">
        <v>35</v>
      </c>
      <c r="G69" s="38">
        <v>115</v>
      </c>
      <c r="H69" s="38">
        <v>106</v>
      </c>
      <c r="I69" s="38">
        <v>6</v>
      </c>
      <c r="J69" s="38">
        <v>25</v>
      </c>
      <c r="K69" s="38">
        <v>7</v>
      </c>
      <c r="L69" s="38">
        <v>0</v>
      </c>
      <c r="M69" s="38">
        <v>0</v>
      </c>
      <c r="N69" s="38">
        <v>6</v>
      </c>
      <c r="O69" s="38">
        <v>0</v>
      </c>
      <c r="P69" s="38">
        <v>0</v>
      </c>
      <c r="Q69" s="38">
        <v>7</v>
      </c>
      <c r="R69" s="38">
        <v>12</v>
      </c>
      <c r="S69" s="38">
        <v>1</v>
      </c>
      <c r="T69" s="38">
        <v>1</v>
      </c>
      <c r="U69" s="38">
        <v>0</v>
      </c>
      <c r="V69" s="58">
        <f>J69/H69</f>
        <v>0.23584905660377359</v>
      </c>
      <c r="W69" s="58">
        <f>(J69+Q69+S69)/(H69+Q69+S69+T69)</f>
        <v>0.28695652173913044</v>
      </c>
      <c r="X69" s="58">
        <f>(J69+K69+L69+L69+M69+M69+M69)/H69</f>
        <v>0.30188679245283018</v>
      </c>
      <c r="Y69" s="58">
        <f>W69+X69</f>
        <v>0.58884331419196068</v>
      </c>
    </row>
    <row r="70" spans="1:25" x14ac:dyDescent="0.25">
      <c r="A70" s="38">
        <v>374</v>
      </c>
      <c r="B70" s="38">
        <v>76</v>
      </c>
      <c r="C70" s="38">
        <v>68</v>
      </c>
      <c r="D70" s="65" t="s">
        <v>557</v>
      </c>
      <c r="E70" s="66" t="s">
        <v>438</v>
      </c>
      <c r="F70" s="38">
        <v>49</v>
      </c>
      <c r="G70" s="38">
        <v>212</v>
      </c>
      <c r="H70" s="38">
        <v>196</v>
      </c>
      <c r="I70" s="38">
        <v>34</v>
      </c>
      <c r="J70" s="38">
        <v>70</v>
      </c>
      <c r="K70" s="38">
        <v>9</v>
      </c>
      <c r="L70" s="38">
        <v>1</v>
      </c>
      <c r="M70" s="38">
        <v>9</v>
      </c>
      <c r="N70" s="38">
        <v>45</v>
      </c>
      <c r="O70" s="38">
        <v>0</v>
      </c>
      <c r="P70" s="38">
        <v>0</v>
      </c>
      <c r="Q70" s="38">
        <v>12</v>
      </c>
      <c r="R70" s="38">
        <v>28</v>
      </c>
      <c r="S70" s="38">
        <v>3</v>
      </c>
      <c r="T70" s="38">
        <v>1</v>
      </c>
      <c r="U70" s="38">
        <v>2</v>
      </c>
      <c r="V70" s="58">
        <f>J70/H70</f>
        <v>0.35714285714285715</v>
      </c>
      <c r="W70" s="58">
        <f>(J70+Q70+S70)/(H70+Q70+S70+T70)</f>
        <v>0.40094339622641512</v>
      </c>
      <c r="X70" s="58">
        <f>(J70+K70+L70+L70+M70+M70+M70)/H70</f>
        <v>0.55102040816326525</v>
      </c>
      <c r="Y70" s="58">
        <f>W70+X70</f>
        <v>0.95196380438968031</v>
      </c>
    </row>
    <row r="71" spans="1:25" x14ac:dyDescent="0.25">
      <c r="A71" s="38">
        <v>111</v>
      </c>
      <c r="B71" s="38">
        <v>77</v>
      </c>
      <c r="C71" s="38">
        <v>69</v>
      </c>
      <c r="D71" s="50" t="s">
        <v>531</v>
      </c>
      <c r="E71" s="51" t="s">
        <v>537</v>
      </c>
      <c r="F71" s="51">
        <v>2</v>
      </c>
      <c r="G71">
        <v>5</v>
      </c>
      <c r="H71" s="51">
        <v>5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v>0</v>
      </c>
      <c r="O71">
        <v>0</v>
      </c>
      <c r="P71">
        <v>0</v>
      </c>
      <c r="Q71">
        <v>0</v>
      </c>
      <c r="R71">
        <v>2</v>
      </c>
      <c r="S71">
        <v>0</v>
      </c>
      <c r="T71">
        <v>0</v>
      </c>
      <c r="V71" s="58">
        <f>J71/H71</f>
        <v>0</v>
      </c>
      <c r="W71" s="58">
        <f>(J71+Q71+S71)/(H71+Q71+S71+T71)</f>
        <v>0</v>
      </c>
      <c r="X71" s="58">
        <f>(J71+K71+L71+L71+M71+M71+M71)/H71</f>
        <v>0</v>
      </c>
      <c r="Y71" s="58">
        <f>W71+X71</f>
        <v>0</v>
      </c>
    </row>
    <row r="72" spans="1:25" x14ac:dyDescent="0.25">
      <c r="A72" s="38">
        <v>375</v>
      </c>
      <c r="B72" s="38">
        <v>80</v>
      </c>
      <c r="C72" s="38">
        <v>70</v>
      </c>
      <c r="D72" s="65" t="s">
        <v>557</v>
      </c>
      <c r="E72" s="66" t="s">
        <v>290</v>
      </c>
      <c r="F72" s="38">
        <v>46</v>
      </c>
      <c r="G72" s="38">
        <v>172</v>
      </c>
      <c r="H72" s="38">
        <v>165</v>
      </c>
      <c r="I72" s="38">
        <v>16</v>
      </c>
      <c r="J72" s="38">
        <v>42</v>
      </c>
      <c r="K72" s="38">
        <v>6</v>
      </c>
      <c r="L72" s="38">
        <v>1</v>
      </c>
      <c r="M72" s="38">
        <v>0</v>
      </c>
      <c r="N72" s="38">
        <v>6</v>
      </c>
      <c r="O72" s="38">
        <v>1</v>
      </c>
      <c r="P72" s="38">
        <v>0</v>
      </c>
      <c r="Q72" s="38">
        <v>6</v>
      </c>
      <c r="R72" s="38">
        <v>14</v>
      </c>
      <c r="S72" s="38">
        <v>1</v>
      </c>
      <c r="T72" s="38">
        <v>0</v>
      </c>
      <c r="U72" s="38">
        <v>6</v>
      </c>
      <c r="V72" s="58">
        <f>J72/H72</f>
        <v>0.25454545454545452</v>
      </c>
      <c r="W72" s="58">
        <f>(J72+Q72+S72)/(H72+Q72+S72+T72)</f>
        <v>0.28488372093023256</v>
      </c>
      <c r="X72" s="58">
        <f>(J72+K72+L72+L72+M72+M72+M72)/H72</f>
        <v>0.30303030303030304</v>
      </c>
      <c r="Y72" s="58">
        <f>W72+X72</f>
        <v>0.5879140239605356</v>
      </c>
    </row>
    <row r="73" spans="1:25" x14ac:dyDescent="0.25">
      <c r="A73" s="38">
        <v>129</v>
      </c>
      <c r="B73" s="38">
        <v>81</v>
      </c>
      <c r="C73" s="38">
        <v>71</v>
      </c>
      <c r="D73" s="50" t="s">
        <v>163</v>
      </c>
      <c r="E73" s="51" t="s">
        <v>137</v>
      </c>
      <c r="F73" s="51">
        <v>54</v>
      </c>
      <c r="G73" s="51">
        <v>250</v>
      </c>
      <c r="H73" s="51">
        <v>228</v>
      </c>
      <c r="I73" s="51">
        <v>49</v>
      </c>
      <c r="J73" s="51">
        <v>90</v>
      </c>
      <c r="K73" s="51">
        <v>15</v>
      </c>
      <c r="L73" s="51">
        <v>7</v>
      </c>
      <c r="M73" s="51">
        <v>6</v>
      </c>
      <c r="N73" s="51">
        <v>29</v>
      </c>
      <c r="O73" s="51">
        <v>1</v>
      </c>
      <c r="P73" s="51">
        <v>0</v>
      </c>
      <c r="Q73" s="51">
        <v>20</v>
      </c>
      <c r="R73" s="51">
        <v>38</v>
      </c>
      <c r="S73" s="51">
        <v>0</v>
      </c>
      <c r="T73" s="51">
        <v>2</v>
      </c>
      <c r="U73" s="51">
        <v>3</v>
      </c>
      <c r="V73" s="58">
        <f>J73/H73</f>
        <v>0.39473684210526316</v>
      </c>
      <c r="W73" s="58">
        <f>(J73+Q73+S73)/(H73+Q73+S73+T73)</f>
        <v>0.44</v>
      </c>
      <c r="X73" s="58">
        <f>(J73+K73+L73+L73+M73+M73+M73)/H73</f>
        <v>0.60087719298245612</v>
      </c>
      <c r="Y73" s="58">
        <f>W73+X73</f>
        <v>1.0408771929824561</v>
      </c>
    </row>
    <row r="74" spans="1:25" x14ac:dyDescent="0.25">
      <c r="A74" s="38">
        <v>3</v>
      </c>
      <c r="B74" s="38">
        <v>82</v>
      </c>
      <c r="C74" s="38">
        <v>72</v>
      </c>
      <c r="D74" s="50" t="s">
        <v>486</v>
      </c>
      <c r="E74" s="64" t="s">
        <v>461</v>
      </c>
      <c r="F74">
        <v>33</v>
      </c>
      <c r="G74">
        <v>92</v>
      </c>
      <c r="H74">
        <v>84</v>
      </c>
      <c r="I74">
        <v>13</v>
      </c>
      <c r="J74">
        <v>21</v>
      </c>
      <c r="K74">
        <v>2</v>
      </c>
      <c r="L74">
        <v>2</v>
      </c>
      <c r="M74">
        <v>2</v>
      </c>
      <c r="N74">
        <v>12</v>
      </c>
      <c r="O74">
        <v>0</v>
      </c>
      <c r="P74">
        <v>0</v>
      </c>
      <c r="Q74">
        <v>8</v>
      </c>
      <c r="R74">
        <v>17</v>
      </c>
      <c r="S74">
        <v>0</v>
      </c>
      <c r="T74">
        <v>0</v>
      </c>
      <c r="U74">
        <v>3</v>
      </c>
      <c r="V74" s="58">
        <f>J74/H74</f>
        <v>0.25</v>
      </c>
      <c r="W74" s="58">
        <f>(J74+Q74+S74)/(H74+Q74+S74+T74)</f>
        <v>0.31521739130434784</v>
      </c>
      <c r="X74" s="58">
        <f>(J74+K74+L74+L74+M74+M74+M74)/H74</f>
        <v>0.39285714285714285</v>
      </c>
      <c r="Y74" s="58">
        <f>W74+X74</f>
        <v>0.70807453416149069</v>
      </c>
    </row>
    <row r="75" spans="1:25" x14ac:dyDescent="0.25">
      <c r="A75" s="38">
        <v>168</v>
      </c>
      <c r="B75" s="38">
        <v>83</v>
      </c>
      <c r="C75" s="38">
        <v>73</v>
      </c>
      <c r="D75" s="50" t="s">
        <v>425</v>
      </c>
      <c r="E75" s="51" t="s">
        <v>432</v>
      </c>
      <c r="F75" s="51">
        <v>6</v>
      </c>
      <c r="G75" s="51">
        <v>5</v>
      </c>
      <c r="H75" s="51">
        <v>4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1">
        <v>0</v>
      </c>
      <c r="O75" s="51">
        <v>0</v>
      </c>
      <c r="P75" s="51">
        <v>0</v>
      </c>
      <c r="Q75" s="51">
        <v>1</v>
      </c>
      <c r="R75" s="51">
        <v>1</v>
      </c>
      <c r="S75" s="51">
        <v>0</v>
      </c>
      <c r="T75" s="51">
        <v>0</v>
      </c>
      <c r="U75" s="51">
        <v>0</v>
      </c>
      <c r="V75" s="58">
        <f>J75/H75</f>
        <v>0</v>
      </c>
      <c r="W75" s="58">
        <f>(J75+Q75+S75)/(H75+Q75+S75+T75)</f>
        <v>0.2</v>
      </c>
      <c r="X75" s="58">
        <f>(J75+K75+L75+L75+M75+M75+M75)/H75</f>
        <v>0</v>
      </c>
      <c r="Y75" s="58">
        <f>W75+X75</f>
        <v>0.2</v>
      </c>
    </row>
    <row r="76" spans="1:25" x14ac:dyDescent="0.25">
      <c r="A76" s="38">
        <v>65</v>
      </c>
      <c r="B76" s="38">
        <v>84</v>
      </c>
      <c r="C76" s="38">
        <v>74</v>
      </c>
      <c r="D76" s="50" t="s">
        <v>314</v>
      </c>
      <c r="E76" s="51" t="s">
        <v>319</v>
      </c>
      <c r="F76" s="51">
        <v>8</v>
      </c>
      <c r="G76" s="51">
        <v>16</v>
      </c>
      <c r="H76" s="51">
        <v>15</v>
      </c>
      <c r="I76" s="51">
        <v>1</v>
      </c>
      <c r="J76" s="51">
        <v>6</v>
      </c>
      <c r="K76" s="51">
        <v>0</v>
      </c>
      <c r="L76" s="51">
        <v>0</v>
      </c>
      <c r="M76" s="51">
        <v>0</v>
      </c>
      <c r="N76" s="51">
        <v>3</v>
      </c>
      <c r="O76" s="51">
        <v>0</v>
      </c>
      <c r="P76" s="51">
        <v>2</v>
      </c>
      <c r="Q76" s="51">
        <v>1</v>
      </c>
      <c r="R76" s="51">
        <v>2</v>
      </c>
      <c r="S76" s="51">
        <v>0</v>
      </c>
      <c r="T76" s="51">
        <v>0</v>
      </c>
      <c r="U76" s="51">
        <v>0</v>
      </c>
      <c r="V76" s="58">
        <f>J76/H76</f>
        <v>0.4</v>
      </c>
      <c r="W76" s="58">
        <f>(J76+Q76+S76)/(H76+Q76+S76+T76)</f>
        <v>0.4375</v>
      </c>
      <c r="X76" s="58">
        <f>(J76+K76+L76+L76+M76+M76+M76)/H76</f>
        <v>0.4</v>
      </c>
      <c r="Y76" s="58">
        <f>W76+X76</f>
        <v>0.83750000000000002</v>
      </c>
    </row>
    <row r="77" spans="1:25" x14ac:dyDescent="0.25">
      <c r="A77" s="38">
        <v>4</v>
      </c>
      <c r="B77" s="38">
        <v>85</v>
      </c>
      <c r="C77" s="38">
        <v>75</v>
      </c>
      <c r="D77" s="50" t="s">
        <v>486</v>
      </c>
      <c r="E77" s="64" t="s">
        <v>462</v>
      </c>
      <c r="F77">
        <v>5</v>
      </c>
      <c r="G77">
        <v>8</v>
      </c>
      <c r="H77">
        <v>7</v>
      </c>
      <c r="I77">
        <v>0</v>
      </c>
      <c r="J77">
        <v>1</v>
      </c>
      <c r="K77">
        <v>0</v>
      </c>
      <c r="L77">
        <v>0</v>
      </c>
      <c r="M77">
        <v>0</v>
      </c>
      <c r="N77">
        <v>2</v>
      </c>
      <c r="O77">
        <v>0</v>
      </c>
      <c r="P77">
        <v>0</v>
      </c>
      <c r="Q77">
        <v>1</v>
      </c>
      <c r="R77">
        <v>2</v>
      </c>
      <c r="S77">
        <v>0</v>
      </c>
      <c r="T77">
        <v>0</v>
      </c>
      <c r="U77">
        <v>0</v>
      </c>
      <c r="V77" s="58">
        <f>J77/H77</f>
        <v>0.14285714285714285</v>
      </c>
      <c r="W77" s="58">
        <f>(J77+Q77+S77)/(H77+Q77+S77+T77)</f>
        <v>0.25</v>
      </c>
      <c r="X77" s="58">
        <f>(J77+K77+L77+L77+M77+M77+M77)/H77</f>
        <v>0.14285714285714285</v>
      </c>
      <c r="Y77" s="58">
        <f>W77+X77</f>
        <v>0.39285714285714285</v>
      </c>
    </row>
    <row r="78" spans="1:25" x14ac:dyDescent="0.25">
      <c r="A78" s="38">
        <v>376</v>
      </c>
      <c r="B78" s="38">
        <v>88</v>
      </c>
      <c r="C78" s="38">
        <v>76</v>
      </c>
      <c r="D78" s="65" t="s">
        <v>557</v>
      </c>
      <c r="E78" s="66" t="s">
        <v>249</v>
      </c>
      <c r="F78" s="38">
        <v>13</v>
      </c>
      <c r="G78" s="38">
        <v>46</v>
      </c>
      <c r="H78" s="38">
        <v>46</v>
      </c>
      <c r="I78" s="38">
        <v>0</v>
      </c>
      <c r="J78" s="38">
        <v>7</v>
      </c>
      <c r="K78" s="38">
        <v>0</v>
      </c>
      <c r="L78" s="38">
        <v>2</v>
      </c>
      <c r="M78" s="38">
        <v>0</v>
      </c>
      <c r="N78" s="38">
        <v>5</v>
      </c>
      <c r="O78" s="38">
        <v>0</v>
      </c>
      <c r="P78" s="38">
        <v>0</v>
      </c>
      <c r="Q78" s="38">
        <v>0</v>
      </c>
      <c r="R78" s="38">
        <v>10</v>
      </c>
      <c r="S78" s="38">
        <v>0</v>
      </c>
      <c r="T78" s="38">
        <v>0</v>
      </c>
      <c r="U78" s="38">
        <v>1</v>
      </c>
      <c r="V78" s="58">
        <f>J78/H78</f>
        <v>0.15217391304347827</v>
      </c>
      <c r="W78" s="58">
        <f>(J78+Q78+S78)/(H78+Q78+S78+T78)</f>
        <v>0.15217391304347827</v>
      </c>
      <c r="X78" s="58">
        <f>(J78+K78+L78+L78+M78+M78+M78)/H78</f>
        <v>0.2391304347826087</v>
      </c>
      <c r="Y78" s="58">
        <f>W78+X78</f>
        <v>0.39130434782608697</v>
      </c>
    </row>
    <row r="79" spans="1:25" x14ac:dyDescent="0.25">
      <c r="A79" s="38">
        <v>228</v>
      </c>
      <c r="B79" s="38">
        <v>89</v>
      </c>
      <c r="C79" s="38">
        <v>77</v>
      </c>
      <c r="D79" s="50" t="s">
        <v>183</v>
      </c>
      <c r="E79" s="51" t="s">
        <v>201</v>
      </c>
      <c r="F79" s="51">
        <v>41</v>
      </c>
      <c r="G79" s="51">
        <v>140</v>
      </c>
      <c r="H79" s="51">
        <v>126</v>
      </c>
      <c r="I79" s="51">
        <v>10</v>
      </c>
      <c r="J79" s="51">
        <v>27</v>
      </c>
      <c r="K79" s="51">
        <v>7</v>
      </c>
      <c r="L79" s="51">
        <v>0</v>
      </c>
      <c r="M79" s="51">
        <v>3</v>
      </c>
      <c r="N79" s="51">
        <v>14</v>
      </c>
      <c r="O79" s="51">
        <v>0</v>
      </c>
      <c r="P79" s="51">
        <v>0</v>
      </c>
      <c r="Q79" s="51">
        <v>12</v>
      </c>
      <c r="R79" s="51">
        <v>25</v>
      </c>
      <c r="S79" s="51">
        <v>1</v>
      </c>
      <c r="T79" s="51">
        <v>1</v>
      </c>
      <c r="U79" s="51"/>
      <c r="V79" s="58">
        <f>J79/H79</f>
        <v>0.21428571428571427</v>
      </c>
      <c r="W79" s="58">
        <f>(J79+Q79+S79)/(H79+Q79+S79+T79)</f>
        <v>0.2857142857142857</v>
      </c>
      <c r="X79" s="58">
        <f>(J79+K79+L79+L79+M79+M79+M79)/H79</f>
        <v>0.34126984126984128</v>
      </c>
      <c r="Y79" s="58">
        <f>W79+X79</f>
        <v>0.62698412698412698</v>
      </c>
    </row>
    <row r="80" spans="1:25" x14ac:dyDescent="0.25">
      <c r="A80" s="38">
        <v>377</v>
      </c>
      <c r="B80" s="38">
        <v>92</v>
      </c>
      <c r="C80" s="38">
        <v>78</v>
      </c>
      <c r="D80" s="65" t="s">
        <v>557</v>
      </c>
      <c r="E80" s="66" t="s">
        <v>224</v>
      </c>
      <c r="F80" s="38">
        <v>47</v>
      </c>
      <c r="G80" s="38">
        <v>188</v>
      </c>
      <c r="H80" s="38">
        <v>180</v>
      </c>
      <c r="I80" s="38">
        <v>22</v>
      </c>
      <c r="J80" s="38">
        <v>33</v>
      </c>
      <c r="K80" s="38">
        <v>8</v>
      </c>
      <c r="L80" s="38">
        <v>1</v>
      </c>
      <c r="M80" s="38">
        <v>8</v>
      </c>
      <c r="N80" s="38">
        <v>25</v>
      </c>
      <c r="O80" s="38">
        <v>1</v>
      </c>
      <c r="P80" s="38">
        <v>0</v>
      </c>
      <c r="Q80" s="38">
        <v>6</v>
      </c>
      <c r="R80" s="38">
        <v>44</v>
      </c>
      <c r="S80" s="38">
        <v>1</v>
      </c>
      <c r="T80" s="38">
        <v>1</v>
      </c>
      <c r="U80" s="38">
        <v>0</v>
      </c>
      <c r="V80" s="58">
        <f>J80/H80</f>
        <v>0.18333333333333332</v>
      </c>
      <c r="W80" s="58">
        <f>(J80+Q80+S80)/(H80+Q80+S80+T80)</f>
        <v>0.21276595744680851</v>
      </c>
      <c r="X80" s="58">
        <f>(J80+K80+L80+L80+M80+M80+M80)/H80</f>
        <v>0.37222222222222223</v>
      </c>
      <c r="Y80" s="58">
        <f>W80+X80</f>
        <v>0.58498817966903072</v>
      </c>
    </row>
    <row r="81" spans="1:25" x14ac:dyDescent="0.25">
      <c r="A81" s="38">
        <v>169</v>
      </c>
      <c r="B81" s="38">
        <v>93</v>
      </c>
      <c r="C81" s="38">
        <v>79</v>
      </c>
      <c r="D81" s="50" t="s">
        <v>425</v>
      </c>
      <c r="E81" s="51" t="s">
        <v>434</v>
      </c>
      <c r="F81" s="51">
        <v>14</v>
      </c>
      <c r="G81" s="51">
        <v>37</v>
      </c>
      <c r="H81" s="51">
        <v>37</v>
      </c>
      <c r="I81" s="51">
        <v>4</v>
      </c>
      <c r="J81" s="51">
        <v>10</v>
      </c>
      <c r="K81" s="51">
        <v>2</v>
      </c>
      <c r="L81" s="51">
        <v>0</v>
      </c>
      <c r="M81" s="51">
        <v>0</v>
      </c>
      <c r="N81" s="51">
        <v>4</v>
      </c>
      <c r="O81" s="51">
        <v>0</v>
      </c>
      <c r="P81" s="51">
        <v>0</v>
      </c>
      <c r="Q81" s="51">
        <v>0</v>
      </c>
      <c r="R81" s="51">
        <v>4</v>
      </c>
      <c r="S81" s="51">
        <v>0</v>
      </c>
      <c r="T81" s="51">
        <v>0</v>
      </c>
      <c r="U81" s="51">
        <v>1</v>
      </c>
      <c r="V81" s="58">
        <f>J81/H81</f>
        <v>0.27027027027027029</v>
      </c>
      <c r="W81" s="58">
        <f>(J81+Q81+S81)/(H81+Q81+S81+T81)</f>
        <v>0.27027027027027029</v>
      </c>
      <c r="X81" s="58">
        <f>(J81+K81+L81+L81+M81+M81+M81)/H81</f>
        <v>0.32432432432432434</v>
      </c>
      <c r="Y81" s="58">
        <f>W81+X81</f>
        <v>0.59459459459459463</v>
      </c>
    </row>
    <row r="82" spans="1:25" x14ac:dyDescent="0.25">
      <c r="A82" s="38">
        <v>199</v>
      </c>
      <c r="B82" s="38">
        <v>94</v>
      </c>
      <c r="C82" s="38">
        <v>80</v>
      </c>
      <c r="D82" s="50" t="s">
        <v>394</v>
      </c>
      <c r="E82" s="51" t="s">
        <v>419</v>
      </c>
      <c r="F82" s="51">
        <v>2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1">
        <v>0</v>
      </c>
      <c r="N82" s="51">
        <v>0</v>
      </c>
      <c r="O82" s="51">
        <v>0</v>
      </c>
      <c r="P82" s="51">
        <v>0</v>
      </c>
      <c r="Q82" s="51">
        <v>0</v>
      </c>
      <c r="R82" s="51">
        <v>0</v>
      </c>
      <c r="S82" s="51">
        <v>0</v>
      </c>
      <c r="T82" s="51">
        <v>0</v>
      </c>
      <c r="U82" s="51">
        <v>0</v>
      </c>
      <c r="V82" s="58" t="e">
        <f>J82/H82</f>
        <v>#DIV/0!</v>
      </c>
      <c r="W82" s="58" t="e">
        <f>(J82+Q82+S82)/(H82+Q82+S82+T82)</f>
        <v>#DIV/0!</v>
      </c>
      <c r="X82" s="58" t="e">
        <f>(J82+K82+L82+L82+M82+M82+M82)/H82</f>
        <v>#DIV/0!</v>
      </c>
      <c r="Y82" s="58" t="e">
        <f>W82+X82</f>
        <v>#DIV/0!</v>
      </c>
    </row>
    <row r="83" spans="1:25" x14ac:dyDescent="0.25">
      <c r="A83" s="38">
        <v>66</v>
      </c>
      <c r="B83" s="38">
        <v>95</v>
      </c>
      <c r="C83" s="38">
        <v>81</v>
      </c>
      <c r="D83" s="50" t="s">
        <v>314</v>
      </c>
      <c r="E83" s="51" t="s">
        <v>320</v>
      </c>
      <c r="F83" s="51">
        <v>25</v>
      </c>
      <c r="G83" s="51">
        <v>58</v>
      </c>
      <c r="H83" s="51">
        <v>51</v>
      </c>
      <c r="I83" s="51">
        <v>5</v>
      </c>
      <c r="J83" s="51">
        <v>11</v>
      </c>
      <c r="K83" s="51">
        <v>1</v>
      </c>
      <c r="L83" s="51">
        <v>0</v>
      </c>
      <c r="M83" s="51">
        <v>2</v>
      </c>
      <c r="N83" s="51">
        <v>7</v>
      </c>
      <c r="O83" s="51">
        <v>0</v>
      </c>
      <c r="P83" s="51">
        <v>0</v>
      </c>
      <c r="Q83" s="51">
        <v>7</v>
      </c>
      <c r="R83" s="51">
        <v>17</v>
      </c>
      <c r="S83" s="51">
        <v>0</v>
      </c>
      <c r="T83" s="51">
        <v>0</v>
      </c>
      <c r="U83" s="51">
        <v>1</v>
      </c>
      <c r="V83" s="58">
        <f>J83/H83</f>
        <v>0.21568627450980393</v>
      </c>
      <c r="W83" s="58">
        <f>(J83+Q83+S83)/(H83+Q83+S83+T83)</f>
        <v>0.31034482758620691</v>
      </c>
      <c r="X83" s="58">
        <f>(J83+K83+L83+L83+M83+M83+M83)/H83</f>
        <v>0.35294117647058826</v>
      </c>
      <c r="Y83" s="58">
        <f>W83+X83</f>
        <v>0.66328600405679516</v>
      </c>
    </row>
    <row r="84" spans="1:25" x14ac:dyDescent="0.25">
      <c r="A84" s="38">
        <v>308</v>
      </c>
      <c r="B84" s="38">
        <v>96</v>
      </c>
      <c r="C84" s="38">
        <v>82</v>
      </c>
      <c r="D84" s="50" t="s">
        <v>342</v>
      </c>
      <c r="E84" s="51" t="s">
        <v>356</v>
      </c>
      <c r="F84" s="51">
        <v>19</v>
      </c>
      <c r="G84" s="51">
        <v>41</v>
      </c>
      <c r="H84" s="51">
        <v>38</v>
      </c>
      <c r="I84" s="51">
        <v>5</v>
      </c>
      <c r="J84" s="51">
        <v>9</v>
      </c>
      <c r="K84" s="51">
        <v>2</v>
      </c>
      <c r="L84" s="51">
        <v>0</v>
      </c>
      <c r="M84" s="51">
        <v>0</v>
      </c>
      <c r="N84" s="51">
        <v>5</v>
      </c>
      <c r="O84" s="51">
        <v>0</v>
      </c>
      <c r="P84" s="51">
        <v>0</v>
      </c>
      <c r="Q84" s="51">
        <v>3</v>
      </c>
      <c r="R84" s="51">
        <v>0</v>
      </c>
      <c r="S84" s="51">
        <v>0</v>
      </c>
      <c r="T84" s="51">
        <v>0</v>
      </c>
      <c r="U84" s="51">
        <v>2</v>
      </c>
      <c r="V84" s="58">
        <f>J84/H84</f>
        <v>0.23684210526315788</v>
      </c>
      <c r="W84" s="58">
        <f>(J84+Q84+S84)/(H84+Q84+S84+T84)</f>
        <v>0.29268292682926828</v>
      </c>
      <c r="X84" s="58">
        <f>(J84+K84+L84+L84+M84+M84+M84)/H84</f>
        <v>0.28947368421052633</v>
      </c>
      <c r="Y84" s="58">
        <f>W84+X84</f>
        <v>0.58215661103979466</v>
      </c>
    </row>
    <row r="85" spans="1:25" x14ac:dyDescent="0.25">
      <c r="A85" s="38">
        <v>250</v>
      </c>
      <c r="B85" s="38">
        <v>97</v>
      </c>
      <c r="C85" s="38">
        <v>83</v>
      </c>
      <c r="D85" s="50" t="s">
        <v>221</v>
      </c>
      <c r="E85" s="51" t="s">
        <v>225</v>
      </c>
      <c r="F85" s="51">
        <v>20</v>
      </c>
      <c r="G85" s="51">
        <v>20</v>
      </c>
      <c r="H85" s="51">
        <v>18</v>
      </c>
      <c r="I85" s="51">
        <v>3</v>
      </c>
      <c r="J85" s="51">
        <v>5</v>
      </c>
      <c r="K85" s="51">
        <v>0</v>
      </c>
      <c r="L85" s="51">
        <v>0</v>
      </c>
      <c r="M85" s="51">
        <v>1</v>
      </c>
      <c r="N85" s="51">
        <v>2</v>
      </c>
      <c r="O85" s="51">
        <v>0</v>
      </c>
      <c r="P85" s="51">
        <v>0</v>
      </c>
      <c r="Q85" s="51">
        <v>2</v>
      </c>
      <c r="R85" s="51">
        <v>4</v>
      </c>
      <c r="S85" s="51">
        <v>0</v>
      </c>
      <c r="T85" s="51">
        <v>0</v>
      </c>
      <c r="U85" s="51">
        <v>2</v>
      </c>
      <c r="V85" s="58">
        <f>J85/H85</f>
        <v>0.27777777777777779</v>
      </c>
      <c r="W85" s="58">
        <f>(J85+Q85+S85)/(H85+Q85+S85+T85)</f>
        <v>0.35</v>
      </c>
      <c r="X85" s="58">
        <f>(J85+K85+L85+L85+M85+M85+M85)/H85</f>
        <v>0.44444444444444442</v>
      </c>
      <c r="Y85" s="58">
        <f>W85+X85</f>
        <v>0.7944444444444444</v>
      </c>
    </row>
    <row r="86" spans="1:25" x14ac:dyDescent="0.25">
      <c r="A86" s="38">
        <v>251</v>
      </c>
      <c r="B86" s="38">
        <v>98</v>
      </c>
      <c r="C86" s="38">
        <v>84</v>
      </c>
      <c r="D86" s="50" t="s">
        <v>221</v>
      </c>
      <c r="E86" s="51" t="s">
        <v>226</v>
      </c>
      <c r="F86" s="51">
        <v>43</v>
      </c>
      <c r="G86" s="51">
        <v>130</v>
      </c>
      <c r="H86" s="51">
        <v>114</v>
      </c>
      <c r="I86" s="51">
        <v>6</v>
      </c>
      <c r="J86" s="51">
        <v>20</v>
      </c>
      <c r="K86" s="51">
        <v>3</v>
      </c>
      <c r="L86" s="51">
        <v>0</v>
      </c>
      <c r="M86" s="51">
        <v>0</v>
      </c>
      <c r="N86" s="51">
        <v>10</v>
      </c>
      <c r="O86" s="51">
        <v>1</v>
      </c>
      <c r="P86" s="51">
        <v>0</v>
      </c>
      <c r="Q86" s="51">
        <v>11</v>
      </c>
      <c r="R86" s="51">
        <v>28</v>
      </c>
      <c r="S86" s="51">
        <v>0</v>
      </c>
      <c r="T86" s="51">
        <v>5</v>
      </c>
      <c r="U86" s="51">
        <v>4</v>
      </c>
      <c r="V86" s="58">
        <f>J86/H86</f>
        <v>0.17543859649122806</v>
      </c>
      <c r="W86" s="58">
        <f>(J86+Q86+S86)/(H86+Q86+S86+T86)</f>
        <v>0.23846153846153847</v>
      </c>
      <c r="X86" s="58">
        <f>(J86+K86+L86+L86+M86+M86+M86)/H86</f>
        <v>0.20175438596491227</v>
      </c>
      <c r="Y86" s="58">
        <f>W86+X86</f>
        <v>0.44021592442645074</v>
      </c>
    </row>
    <row r="87" spans="1:25" x14ac:dyDescent="0.25">
      <c r="A87" s="38">
        <v>36</v>
      </c>
      <c r="B87" s="38">
        <v>99</v>
      </c>
      <c r="C87" s="38">
        <v>85</v>
      </c>
      <c r="D87" s="50" t="s">
        <v>285</v>
      </c>
      <c r="E87" s="51" t="s">
        <v>291</v>
      </c>
      <c r="F87" s="51">
        <v>6</v>
      </c>
      <c r="G87" s="51">
        <v>1</v>
      </c>
      <c r="H87" s="51">
        <v>1</v>
      </c>
      <c r="I87" s="51">
        <v>0</v>
      </c>
      <c r="J87" s="51">
        <v>0</v>
      </c>
      <c r="K87" s="51">
        <v>0</v>
      </c>
      <c r="L87" s="51">
        <v>0</v>
      </c>
      <c r="M87" s="51">
        <v>0</v>
      </c>
      <c r="N87" s="51">
        <v>0</v>
      </c>
      <c r="O87" s="51">
        <v>0</v>
      </c>
      <c r="P87" s="51">
        <v>0</v>
      </c>
      <c r="Q87" s="51">
        <v>0</v>
      </c>
      <c r="R87" s="51">
        <v>1</v>
      </c>
      <c r="S87" s="51">
        <v>0</v>
      </c>
      <c r="T87" s="51">
        <v>0</v>
      </c>
      <c r="U87" s="51">
        <v>0</v>
      </c>
      <c r="V87" s="58">
        <f>J87/H87</f>
        <v>0</v>
      </c>
      <c r="W87" s="58">
        <f>(J87+Q87+S87)/(H87+Q87+S87+T87)</f>
        <v>0</v>
      </c>
      <c r="X87" s="58">
        <f>(J87+K87+L87+L87+M87+M87+M87)/H87</f>
        <v>0</v>
      </c>
      <c r="Y87" s="58">
        <f>W87+X87</f>
        <v>0</v>
      </c>
    </row>
    <row r="88" spans="1:25" x14ac:dyDescent="0.25">
      <c r="A88" s="38">
        <v>309</v>
      </c>
      <c r="B88" s="38">
        <v>100</v>
      </c>
      <c r="C88" s="38">
        <v>86</v>
      </c>
      <c r="D88" s="50" t="s">
        <v>342</v>
      </c>
      <c r="E88" s="51" t="s">
        <v>347</v>
      </c>
      <c r="F88" s="51">
        <v>6</v>
      </c>
      <c r="G88" s="51">
        <v>3</v>
      </c>
      <c r="H88" s="51">
        <v>3</v>
      </c>
      <c r="I88" s="51">
        <v>0</v>
      </c>
      <c r="J88" s="51">
        <v>0</v>
      </c>
      <c r="K88" s="51">
        <v>0</v>
      </c>
      <c r="L88" s="51">
        <v>0</v>
      </c>
      <c r="M88" s="51">
        <v>0</v>
      </c>
      <c r="N88" s="51">
        <v>0</v>
      </c>
      <c r="O88" s="51">
        <v>0</v>
      </c>
      <c r="P88" s="51">
        <v>0</v>
      </c>
      <c r="Q88" s="51">
        <v>0</v>
      </c>
      <c r="R88" s="51">
        <v>2</v>
      </c>
      <c r="S88" s="51">
        <v>0</v>
      </c>
      <c r="T88" s="51">
        <v>0</v>
      </c>
      <c r="U88" s="51">
        <v>0</v>
      </c>
      <c r="V88" s="58">
        <f>J88/H88</f>
        <v>0</v>
      </c>
      <c r="W88" s="58">
        <f>(J88+Q88+S88)/(H88+Q88+S88+T88)</f>
        <v>0</v>
      </c>
      <c r="X88" s="58">
        <f>(J88+K88+L88+L88+M88+M88+M88)/H88</f>
        <v>0</v>
      </c>
      <c r="Y88" s="58">
        <f>W88+X88</f>
        <v>0</v>
      </c>
    </row>
    <row r="89" spans="1:25" x14ac:dyDescent="0.25">
      <c r="A89" s="38">
        <v>170</v>
      </c>
      <c r="B89" s="38">
        <v>101</v>
      </c>
      <c r="C89" s="38">
        <v>87</v>
      </c>
      <c r="D89" s="50" t="s">
        <v>425</v>
      </c>
      <c r="E89" s="51" t="s">
        <v>444</v>
      </c>
      <c r="F89" s="51">
        <v>2</v>
      </c>
      <c r="G89" s="51">
        <v>7</v>
      </c>
      <c r="H89" s="51">
        <v>5</v>
      </c>
      <c r="I89" s="51">
        <v>0</v>
      </c>
      <c r="J89" s="51">
        <v>0</v>
      </c>
      <c r="K89" s="51">
        <v>0</v>
      </c>
      <c r="L89" s="51">
        <v>0</v>
      </c>
      <c r="M89" s="51">
        <v>0</v>
      </c>
      <c r="N89" s="51">
        <v>0</v>
      </c>
      <c r="O89" s="51">
        <v>0</v>
      </c>
      <c r="P89" s="51">
        <v>0</v>
      </c>
      <c r="Q89" s="51">
        <v>2</v>
      </c>
      <c r="R89" s="51">
        <v>2</v>
      </c>
      <c r="S89" s="51">
        <v>0</v>
      </c>
      <c r="T89" s="51">
        <v>0</v>
      </c>
      <c r="U89" s="51">
        <v>0</v>
      </c>
      <c r="V89" s="58">
        <f>J89/H89</f>
        <v>0</v>
      </c>
      <c r="W89" s="58">
        <f>(J89+Q89+S89)/(H89+Q89+S89+T89)</f>
        <v>0.2857142857142857</v>
      </c>
      <c r="X89" s="58">
        <f>(J89+K89+L89+L89+M89+M89+M89)/H89</f>
        <v>0</v>
      </c>
      <c r="Y89" s="58">
        <f>W89+X89</f>
        <v>0.2857142857142857</v>
      </c>
    </row>
    <row r="90" spans="1:25" x14ac:dyDescent="0.25">
      <c r="A90" s="38">
        <v>378</v>
      </c>
      <c r="B90" s="38">
        <v>104</v>
      </c>
      <c r="C90" s="38">
        <v>88</v>
      </c>
      <c r="D90" s="65" t="s">
        <v>557</v>
      </c>
      <c r="E90" s="66" t="s">
        <v>436</v>
      </c>
      <c r="F90" s="51">
        <v>35</v>
      </c>
      <c r="G90" s="51">
        <v>71</v>
      </c>
      <c r="H90" s="51">
        <v>65</v>
      </c>
      <c r="I90" s="51">
        <v>4</v>
      </c>
      <c r="J90" s="51">
        <v>19</v>
      </c>
      <c r="K90" s="51">
        <v>3</v>
      </c>
      <c r="L90" s="51">
        <v>0</v>
      </c>
      <c r="M90" s="51">
        <v>0</v>
      </c>
      <c r="N90" s="51">
        <v>3</v>
      </c>
      <c r="O90" s="51">
        <v>0</v>
      </c>
      <c r="P90" s="51">
        <v>0</v>
      </c>
      <c r="Q90" s="51">
        <v>5</v>
      </c>
      <c r="R90" s="51">
        <v>3</v>
      </c>
      <c r="S90" s="51">
        <v>1</v>
      </c>
      <c r="T90" s="51">
        <v>0</v>
      </c>
      <c r="U90" s="51">
        <v>1</v>
      </c>
      <c r="V90" s="58">
        <f>J90/H90</f>
        <v>0.29230769230769232</v>
      </c>
      <c r="W90" s="58">
        <f>(J90+Q90+S90)/(H90+Q90+S90+T90)</f>
        <v>0.352112676056338</v>
      </c>
      <c r="X90" s="58">
        <f>(J90+K90+L90+L90+M90+M90+M90)/H90</f>
        <v>0.33846153846153848</v>
      </c>
      <c r="Y90" s="58">
        <f>W90+X90</f>
        <v>0.69057421451787648</v>
      </c>
    </row>
    <row r="91" spans="1:25" x14ac:dyDescent="0.25">
      <c r="A91" s="38">
        <v>379</v>
      </c>
      <c r="B91" s="38">
        <v>107</v>
      </c>
      <c r="C91" s="38">
        <v>89</v>
      </c>
      <c r="D91" s="65" t="s">
        <v>557</v>
      </c>
      <c r="E91" s="66" t="s">
        <v>292</v>
      </c>
      <c r="F91" s="38">
        <v>20</v>
      </c>
      <c r="G91" s="38">
        <v>64</v>
      </c>
      <c r="H91" s="38">
        <v>61</v>
      </c>
      <c r="I91" s="38">
        <v>2</v>
      </c>
      <c r="J91" s="38">
        <v>17</v>
      </c>
      <c r="K91" s="38">
        <v>1</v>
      </c>
      <c r="L91" s="38">
        <v>0</v>
      </c>
      <c r="M91" s="38">
        <v>0</v>
      </c>
      <c r="N91" s="38">
        <v>6</v>
      </c>
      <c r="O91" s="38">
        <v>0</v>
      </c>
      <c r="P91" s="38">
        <v>0</v>
      </c>
      <c r="Q91" s="38">
        <v>2</v>
      </c>
      <c r="R91" s="38">
        <v>11</v>
      </c>
      <c r="S91" s="38">
        <v>1</v>
      </c>
      <c r="T91" s="38">
        <v>0</v>
      </c>
      <c r="U91" s="38">
        <v>0</v>
      </c>
      <c r="V91" s="58">
        <f>J91/H91</f>
        <v>0.27868852459016391</v>
      </c>
      <c r="W91" s="58">
        <f>(J91+Q91+S91)/(H91+Q91+S91+T91)</f>
        <v>0.3125</v>
      </c>
      <c r="X91" s="58">
        <f>(J91+K91+L91+L91+M91+M91+M91)/H91</f>
        <v>0.29508196721311475</v>
      </c>
      <c r="Y91" s="58">
        <f>W91+X91</f>
        <v>0.60758196721311475</v>
      </c>
    </row>
    <row r="92" spans="1:25" x14ac:dyDescent="0.25">
      <c r="A92" s="38">
        <v>310</v>
      </c>
      <c r="B92" s="38">
        <v>108</v>
      </c>
      <c r="C92" s="38">
        <v>90</v>
      </c>
      <c r="D92" s="50" t="s">
        <v>342</v>
      </c>
      <c r="E92" s="51" t="s">
        <v>357</v>
      </c>
      <c r="F92" s="51">
        <v>53</v>
      </c>
      <c r="G92" s="51">
        <v>241</v>
      </c>
      <c r="H92" s="51">
        <v>223</v>
      </c>
      <c r="I92" s="51">
        <v>40</v>
      </c>
      <c r="J92" s="51">
        <v>74</v>
      </c>
      <c r="K92" s="51">
        <v>4</v>
      </c>
      <c r="L92" s="51">
        <v>11</v>
      </c>
      <c r="M92" s="51">
        <v>5</v>
      </c>
      <c r="N92" s="51">
        <v>25</v>
      </c>
      <c r="O92" s="51">
        <v>11</v>
      </c>
      <c r="P92" s="51">
        <v>3</v>
      </c>
      <c r="Q92" s="51">
        <v>15</v>
      </c>
      <c r="R92" s="51">
        <v>18</v>
      </c>
      <c r="S92" s="51">
        <v>1</v>
      </c>
      <c r="T92" s="51">
        <v>2</v>
      </c>
      <c r="U92" s="51">
        <v>4</v>
      </c>
      <c r="V92" s="58">
        <f>J92/H92</f>
        <v>0.33183856502242154</v>
      </c>
      <c r="W92" s="58">
        <f>(J92+Q92+S92)/(H92+Q92+S92+T92)</f>
        <v>0.37344398340248963</v>
      </c>
      <c r="X92" s="58">
        <f>(J92+K92+L92+L92+M92+M92+M92)/H92</f>
        <v>0.51569506726457404</v>
      </c>
      <c r="Y92" s="58">
        <f>W92+X92</f>
        <v>0.88913905066706367</v>
      </c>
    </row>
    <row r="93" spans="1:25" x14ac:dyDescent="0.25">
      <c r="A93" s="38">
        <v>229</v>
      </c>
      <c r="B93" s="38">
        <v>109</v>
      </c>
      <c r="C93" s="38">
        <v>91</v>
      </c>
      <c r="D93" s="50" t="s">
        <v>183</v>
      </c>
      <c r="E93" s="51" t="s">
        <v>188</v>
      </c>
      <c r="F93" s="51">
        <v>48</v>
      </c>
      <c r="G93" s="51">
        <v>182</v>
      </c>
      <c r="H93" s="51">
        <v>153</v>
      </c>
      <c r="I93" s="51">
        <v>22</v>
      </c>
      <c r="J93" s="51">
        <v>40</v>
      </c>
      <c r="K93" s="51">
        <v>11</v>
      </c>
      <c r="L93" s="51">
        <v>1</v>
      </c>
      <c r="M93" s="51">
        <v>3</v>
      </c>
      <c r="N93" s="51">
        <v>18</v>
      </c>
      <c r="O93" s="51">
        <v>0</v>
      </c>
      <c r="P93" s="51">
        <v>0</v>
      </c>
      <c r="Q93" s="51">
        <v>27</v>
      </c>
      <c r="R93" s="51">
        <v>25</v>
      </c>
      <c r="S93" s="51">
        <v>0</v>
      </c>
      <c r="T93" s="51">
        <v>2</v>
      </c>
      <c r="U93" s="51"/>
      <c r="V93" s="58">
        <f>J93/H93</f>
        <v>0.26143790849673204</v>
      </c>
      <c r="W93" s="58">
        <f>(J93+Q93+S93)/(H93+Q93+S93+T93)</f>
        <v>0.36813186813186816</v>
      </c>
      <c r="X93" s="58">
        <f>(J93+K93+L93+L93+M93+M93+M93)/H93</f>
        <v>0.40522875816993464</v>
      </c>
      <c r="Y93" s="58">
        <f>W93+X93</f>
        <v>0.7733606263018028</v>
      </c>
    </row>
    <row r="94" spans="1:25" x14ac:dyDescent="0.25">
      <c r="A94" s="38">
        <v>200</v>
      </c>
      <c r="B94" s="38">
        <v>110</v>
      </c>
      <c r="C94" s="38">
        <v>92</v>
      </c>
      <c r="D94" s="50" t="s">
        <v>394</v>
      </c>
      <c r="E94" s="51" t="s">
        <v>421</v>
      </c>
      <c r="F94" s="51">
        <v>10</v>
      </c>
      <c r="G94" s="51">
        <v>18</v>
      </c>
      <c r="H94" s="51">
        <v>16</v>
      </c>
      <c r="I94" s="51">
        <v>1</v>
      </c>
      <c r="J94" s="51">
        <v>0</v>
      </c>
      <c r="K94" s="51">
        <v>0</v>
      </c>
      <c r="L94" s="51">
        <v>0</v>
      </c>
      <c r="M94" s="51">
        <v>0</v>
      </c>
      <c r="N94" s="51">
        <v>0</v>
      </c>
      <c r="O94" s="51">
        <v>0</v>
      </c>
      <c r="P94" s="51">
        <v>0</v>
      </c>
      <c r="Q94" s="51">
        <v>0</v>
      </c>
      <c r="R94" s="51">
        <v>5</v>
      </c>
      <c r="S94" s="51">
        <v>0</v>
      </c>
      <c r="T94" s="51">
        <v>0</v>
      </c>
      <c r="U94" s="51">
        <v>0</v>
      </c>
      <c r="V94" s="58">
        <f>J94/H94</f>
        <v>0</v>
      </c>
      <c r="W94" s="58">
        <f>(J94+Q94+S94)/(H94+Q94+S94+T94)</f>
        <v>0</v>
      </c>
      <c r="X94" s="58">
        <f>(J94+K94+L94+L94+M94+M94+M94)/H94</f>
        <v>0</v>
      </c>
      <c r="Y94" s="58">
        <f>W94+X94</f>
        <v>0</v>
      </c>
    </row>
    <row r="95" spans="1:25" x14ac:dyDescent="0.25">
      <c r="A95" s="38">
        <v>346</v>
      </c>
      <c r="B95" s="38">
        <v>111</v>
      </c>
      <c r="C95" s="38">
        <v>93</v>
      </c>
      <c r="D95" s="50" t="s">
        <v>491</v>
      </c>
      <c r="E95" s="51" t="s">
        <v>506</v>
      </c>
      <c r="F95" s="51">
        <v>1</v>
      </c>
      <c r="G95" s="51">
        <v>1</v>
      </c>
      <c r="H95" s="51">
        <v>1</v>
      </c>
      <c r="I95" s="51">
        <v>0</v>
      </c>
      <c r="J95" s="51">
        <v>0</v>
      </c>
      <c r="K95" s="51">
        <v>0</v>
      </c>
      <c r="L95" s="51">
        <v>0</v>
      </c>
      <c r="M95" s="51">
        <v>0</v>
      </c>
      <c r="N95" s="51">
        <v>0</v>
      </c>
      <c r="O95" s="51">
        <v>0</v>
      </c>
      <c r="P95" s="51">
        <v>0</v>
      </c>
      <c r="Q95" s="51">
        <v>0</v>
      </c>
      <c r="R95" s="51">
        <v>0</v>
      </c>
      <c r="S95" s="51">
        <v>0</v>
      </c>
      <c r="T95" s="51">
        <v>0</v>
      </c>
      <c r="U95" s="51"/>
      <c r="V95" s="58">
        <f>J95/H95</f>
        <v>0</v>
      </c>
      <c r="W95" s="58">
        <f>(J95+Q95+S95)/(H95+Q95+S95+T95)</f>
        <v>0</v>
      </c>
      <c r="X95" s="58">
        <f>(J95+K95+L95+L95+M95+M95+M95)/H95</f>
        <v>0</v>
      </c>
      <c r="Y95" s="58">
        <f>W95+X95</f>
        <v>0</v>
      </c>
    </row>
    <row r="96" spans="1:25" x14ac:dyDescent="0.25">
      <c r="A96" s="38">
        <v>38</v>
      </c>
      <c r="B96" s="38">
        <v>112</v>
      </c>
      <c r="C96" s="38">
        <v>94</v>
      </c>
      <c r="D96" s="50" t="s">
        <v>285</v>
      </c>
      <c r="E96" s="51" t="s">
        <v>293</v>
      </c>
      <c r="F96" s="51">
        <v>19</v>
      </c>
      <c r="G96" s="51">
        <v>64</v>
      </c>
      <c r="H96" s="51">
        <v>56</v>
      </c>
      <c r="I96" s="51">
        <v>7</v>
      </c>
      <c r="J96" s="51">
        <v>16</v>
      </c>
      <c r="K96" s="51">
        <v>3</v>
      </c>
      <c r="L96" s="51">
        <v>0</v>
      </c>
      <c r="M96" s="51">
        <v>1</v>
      </c>
      <c r="N96" s="51">
        <v>7</v>
      </c>
      <c r="O96" s="51">
        <v>0</v>
      </c>
      <c r="P96" s="51">
        <v>0</v>
      </c>
      <c r="Q96" s="51">
        <v>7</v>
      </c>
      <c r="R96" s="51">
        <v>9</v>
      </c>
      <c r="S96" s="51">
        <v>0</v>
      </c>
      <c r="T96" s="51">
        <v>1</v>
      </c>
      <c r="U96" s="51">
        <v>5</v>
      </c>
      <c r="V96" s="58">
        <f>J96/H96</f>
        <v>0.2857142857142857</v>
      </c>
      <c r="W96" s="58">
        <f>(J96+Q96+S96)/(H96+Q96+S96+T96)</f>
        <v>0.359375</v>
      </c>
      <c r="X96" s="58">
        <f>(J96+K96+L96+L96+M96+M96+M96)/H96</f>
        <v>0.39285714285714285</v>
      </c>
      <c r="Y96" s="58">
        <f>W96+X96</f>
        <v>0.75223214285714279</v>
      </c>
    </row>
    <row r="97" spans="1:25" x14ac:dyDescent="0.25">
      <c r="A97" s="38">
        <v>201</v>
      </c>
      <c r="B97" s="38">
        <v>113</v>
      </c>
      <c r="C97" s="38">
        <v>95</v>
      </c>
      <c r="D97" s="50" t="s">
        <v>394</v>
      </c>
      <c r="E97" s="51" t="s">
        <v>413</v>
      </c>
      <c r="F97" s="51">
        <v>12</v>
      </c>
      <c r="G97" s="51">
        <v>32</v>
      </c>
      <c r="H97" s="51">
        <v>29</v>
      </c>
      <c r="I97" s="51">
        <v>2</v>
      </c>
      <c r="J97" s="51">
        <v>5</v>
      </c>
      <c r="K97" s="51">
        <v>0</v>
      </c>
      <c r="L97" s="51">
        <v>0</v>
      </c>
      <c r="M97" s="51">
        <v>0</v>
      </c>
      <c r="N97" s="51">
        <v>3</v>
      </c>
      <c r="O97" s="51">
        <v>0</v>
      </c>
      <c r="P97" s="51">
        <v>0</v>
      </c>
      <c r="Q97" s="51">
        <v>3</v>
      </c>
      <c r="R97" s="51">
        <v>4</v>
      </c>
      <c r="S97" s="51">
        <v>0</v>
      </c>
      <c r="T97" s="51">
        <v>0</v>
      </c>
      <c r="U97" s="51">
        <v>2</v>
      </c>
      <c r="V97" s="58">
        <f>J97/H97</f>
        <v>0.17241379310344829</v>
      </c>
      <c r="W97" s="58">
        <f>(J97+Q97+S97)/(H97+Q97+S97+T97)</f>
        <v>0.25</v>
      </c>
      <c r="X97" s="58">
        <f>(J97+K97+L97+L97+M97+M97+M97)/H97</f>
        <v>0.17241379310344829</v>
      </c>
      <c r="Y97" s="58">
        <f>W97+X97</f>
        <v>0.42241379310344829</v>
      </c>
    </row>
    <row r="98" spans="1:25" x14ac:dyDescent="0.25">
      <c r="A98" s="38">
        <v>230</v>
      </c>
      <c r="B98" s="38">
        <v>114</v>
      </c>
      <c r="C98" s="38">
        <v>96</v>
      </c>
      <c r="D98" s="50" t="s">
        <v>183</v>
      </c>
      <c r="E98" s="51" t="s">
        <v>189</v>
      </c>
      <c r="F98" s="51">
        <v>1</v>
      </c>
      <c r="G98" s="51">
        <v>1</v>
      </c>
      <c r="H98" s="51">
        <v>1</v>
      </c>
      <c r="I98" s="51">
        <v>0</v>
      </c>
      <c r="J98" s="51">
        <v>1</v>
      </c>
      <c r="K98" s="51">
        <v>0</v>
      </c>
      <c r="L98" s="51">
        <v>0</v>
      </c>
      <c r="M98" s="51">
        <v>0</v>
      </c>
      <c r="N98" s="51">
        <v>1</v>
      </c>
      <c r="O98" s="51">
        <v>0</v>
      </c>
      <c r="P98" s="51">
        <v>0</v>
      </c>
      <c r="Q98" s="51">
        <v>0</v>
      </c>
      <c r="R98" s="51">
        <v>0</v>
      </c>
      <c r="S98" s="51">
        <v>0</v>
      </c>
      <c r="T98" s="51">
        <v>0</v>
      </c>
      <c r="U98" s="51"/>
      <c r="V98" s="58">
        <f>J98/H98</f>
        <v>1</v>
      </c>
      <c r="W98" s="58">
        <f>(J98+Q98+S98)/(H98+Q98+S98+T98)</f>
        <v>1</v>
      </c>
      <c r="X98" s="58">
        <f>(J98+K98+L98+L98+M98+M98+M98)/H98</f>
        <v>1</v>
      </c>
      <c r="Y98" s="58">
        <f>W98+X98</f>
        <v>2</v>
      </c>
    </row>
    <row r="99" spans="1:25" x14ac:dyDescent="0.25">
      <c r="A99" s="38">
        <v>202</v>
      </c>
      <c r="B99" s="38">
        <v>115</v>
      </c>
      <c r="C99" s="38">
        <v>97</v>
      </c>
      <c r="D99" s="50" t="s">
        <v>394</v>
      </c>
      <c r="E99" s="51" t="s">
        <v>415</v>
      </c>
      <c r="F99" s="51">
        <v>14</v>
      </c>
      <c r="G99" s="51">
        <v>41</v>
      </c>
      <c r="H99" s="51">
        <v>37</v>
      </c>
      <c r="I99" s="51">
        <v>1</v>
      </c>
      <c r="J99" s="51">
        <v>3</v>
      </c>
      <c r="K99" s="51">
        <v>0</v>
      </c>
      <c r="L99" s="51">
        <v>0</v>
      </c>
      <c r="M99" s="51">
        <v>0</v>
      </c>
      <c r="N99" s="51">
        <v>1</v>
      </c>
      <c r="O99" s="51">
        <v>0</v>
      </c>
      <c r="P99" s="51">
        <v>0</v>
      </c>
      <c r="Q99" s="51">
        <v>1</v>
      </c>
      <c r="R99" s="51">
        <v>14</v>
      </c>
      <c r="S99" s="51">
        <v>0</v>
      </c>
      <c r="T99" s="51">
        <v>0</v>
      </c>
      <c r="U99" s="51">
        <v>1</v>
      </c>
      <c r="V99" s="58">
        <f>J99/H99</f>
        <v>8.1081081081081086E-2</v>
      </c>
      <c r="W99" s="58">
        <f>(J99+Q99+S99)/(H99+Q99+S99+T99)</f>
        <v>0.10526315789473684</v>
      </c>
      <c r="X99" s="58">
        <f>(J99+K99+L99+L99+M99+M99+M99)/H99</f>
        <v>8.1081081081081086E-2</v>
      </c>
      <c r="Y99" s="58">
        <f>W99+X99</f>
        <v>0.18634423897581792</v>
      </c>
    </row>
    <row r="100" spans="1:25" x14ac:dyDescent="0.25">
      <c r="A100" s="38">
        <v>68</v>
      </c>
      <c r="B100" s="38">
        <v>116</v>
      </c>
      <c r="C100" s="38">
        <v>98</v>
      </c>
      <c r="D100" s="50" t="s">
        <v>314</v>
      </c>
      <c r="E100" s="51" t="s">
        <v>321</v>
      </c>
      <c r="F100" s="51">
        <v>15</v>
      </c>
      <c r="G100" s="51">
        <v>23</v>
      </c>
      <c r="H100" s="51">
        <v>21</v>
      </c>
      <c r="I100" s="51">
        <v>2</v>
      </c>
      <c r="J100" s="51">
        <v>4</v>
      </c>
      <c r="K100" s="51">
        <v>0</v>
      </c>
      <c r="L100" s="51">
        <v>0</v>
      </c>
      <c r="M100" s="51">
        <v>0</v>
      </c>
      <c r="N100" s="51">
        <v>1</v>
      </c>
      <c r="O100" s="51">
        <v>0</v>
      </c>
      <c r="P100" s="51">
        <v>0</v>
      </c>
      <c r="Q100" s="51">
        <v>2</v>
      </c>
      <c r="R100" s="51">
        <v>3</v>
      </c>
      <c r="S100" s="51">
        <v>0</v>
      </c>
      <c r="T100" s="51">
        <v>0</v>
      </c>
      <c r="U100" s="51">
        <v>1</v>
      </c>
      <c r="V100" s="58">
        <f>J100/H100</f>
        <v>0.19047619047619047</v>
      </c>
      <c r="W100" s="58">
        <f>(J100+Q100+S100)/(H100+Q100+S100+T100)</f>
        <v>0.2608695652173913</v>
      </c>
      <c r="X100" s="58">
        <f>(J100+K100+L100+L100+M100+M100+M100)/H100</f>
        <v>0.19047619047619047</v>
      </c>
      <c r="Y100" s="58">
        <f>W100+X100</f>
        <v>0.45134575569358176</v>
      </c>
    </row>
    <row r="101" spans="1:25" x14ac:dyDescent="0.25">
      <c r="A101" s="38">
        <v>39</v>
      </c>
      <c r="B101" s="38">
        <v>117</v>
      </c>
      <c r="C101" s="38">
        <v>99</v>
      </c>
      <c r="D101" s="50" t="s">
        <v>285</v>
      </c>
      <c r="E101" s="51" t="s">
        <v>294</v>
      </c>
      <c r="F101" s="51">
        <v>30</v>
      </c>
      <c r="G101" s="51">
        <v>81</v>
      </c>
      <c r="H101" s="51">
        <v>66</v>
      </c>
      <c r="I101" s="51">
        <v>10</v>
      </c>
      <c r="J101" s="51">
        <v>15</v>
      </c>
      <c r="K101" s="51">
        <v>0</v>
      </c>
      <c r="L101" s="51">
        <v>1</v>
      </c>
      <c r="M101" s="51">
        <v>2</v>
      </c>
      <c r="N101" s="51">
        <v>11</v>
      </c>
      <c r="O101" s="51">
        <v>0</v>
      </c>
      <c r="P101" s="51">
        <v>0</v>
      </c>
      <c r="Q101" s="51">
        <v>8</v>
      </c>
      <c r="R101" s="51">
        <v>18</v>
      </c>
      <c r="S101" s="51">
        <v>6</v>
      </c>
      <c r="T101" s="51">
        <v>1</v>
      </c>
      <c r="U101" s="51">
        <v>2</v>
      </c>
      <c r="V101" s="58">
        <f>J101/H101</f>
        <v>0.22727272727272727</v>
      </c>
      <c r="W101" s="58">
        <f>(J101+Q101+S101)/(H101+Q101+S101+T101)</f>
        <v>0.35802469135802467</v>
      </c>
      <c r="X101" s="58">
        <f>(J101+K101+L101+L101+M101+M101+M101)/H101</f>
        <v>0.34848484848484851</v>
      </c>
      <c r="Y101" s="58">
        <f>W101+X101</f>
        <v>0.70650953984287312</v>
      </c>
    </row>
    <row r="102" spans="1:25" x14ac:dyDescent="0.25">
      <c r="A102" s="38">
        <v>5</v>
      </c>
      <c r="B102" s="38">
        <v>118</v>
      </c>
      <c r="C102" s="38">
        <v>100</v>
      </c>
      <c r="D102" s="50" t="s">
        <v>486</v>
      </c>
      <c r="E102" s="64" t="s">
        <v>463</v>
      </c>
      <c r="F102">
        <v>32</v>
      </c>
      <c r="G102">
        <v>101</v>
      </c>
      <c r="H102">
        <v>89</v>
      </c>
      <c r="I102">
        <v>13</v>
      </c>
      <c r="J102">
        <v>23</v>
      </c>
      <c r="K102">
        <v>6</v>
      </c>
      <c r="L102">
        <v>0</v>
      </c>
      <c r="M102">
        <v>1</v>
      </c>
      <c r="N102">
        <v>9</v>
      </c>
      <c r="O102">
        <v>0</v>
      </c>
      <c r="P102">
        <v>0</v>
      </c>
      <c r="Q102">
        <v>9</v>
      </c>
      <c r="R102">
        <v>16</v>
      </c>
      <c r="S102">
        <v>4</v>
      </c>
      <c r="T102">
        <v>0</v>
      </c>
      <c r="U102">
        <v>2</v>
      </c>
      <c r="V102" s="58">
        <f>J102/H102</f>
        <v>0.25842696629213485</v>
      </c>
      <c r="W102" s="58">
        <f>(J102+Q102+S102)/(H102+Q102+S102+T102)</f>
        <v>0.35294117647058826</v>
      </c>
      <c r="X102" s="58">
        <f>(J102+K102+L102+L102+M102+M102+M102)/H102</f>
        <v>0.3595505617977528</v>
      </c>
      <c r="Y102" s="58">
        <f>W102+X102</f>
        <v>0.71249173826834111</v>
      </c>
    </row>
    <row r="103" spans="1:25" x14ac:dyDescent="0.25">
      <c r="A103" s="38">
        <v>172</v>
      </c>
      <c r="B103" s="38">
        <v>119</v>
      </c>
      <c r="C103" s="38">
        <v>101</v>
      </c>
      <c r="D103" s="50" t="s">
        <v>425</v>
      </c>
      <c r="E103" s="51" t="s">
        <v>439</v>
      </c>
      <c r="F103" s="51">
        <v>11</v>
      </c>
      <c r="G103" s="51">
        <v>11</v>
      </c>
      <c r="H103" s="51">
        <v>7</v>
      </c>
      <c r="I103" s="51">
        <v>1</v>
      </c>
      <c r="J103" s="51">
        <v>1</v>
      </c>
      <c r="K103" s="51">
        <v>0</v>
      </c>
      <c r="L103" s="51">
        <v>0</v>
      </c>
      <c r="M103" s="51">
        <v>0</v>
      </c>
      <c r="N103" s="51">
        <v>0</v>
      </c>
      <c r="O103" s="51">
        <v>0</v>
      </c>
      <c r="P103" s="51">
        <v>0</v>
      </c>
      <c r="Q103" s="51">
        <v>4</v>
      </c>
      <c r="R103" s="51">
        <v>0</v>
      </c>
      <c r="S103" s="51">
        <v>0</v>
      </c>
      <c r="T103" s="51">
        <v>0</v>
      </c>
      <c r="U103" s="51">
        <v>0</v>
      </c>
      <c r="V103" s="58">
        <f>J103/H103</f>
        <v>0.14285714285714285</v>
      </c>
      <c r="W103" s="58">
        <f>(J103+Q103+S103)/(H103+Q103+S103+T103)</f>
        <v>0.45454545454545453</v>
      </c>
      <c r="X103" s="58">
        <f>(J103+K103+L103+L103+M103+M103+M103)/H103</f>
        <v>0.14285714285714285</v>
      </c>
      <c r="Y103" s="58">
        <f>W103+X103</f>
        <v>0.59740259740259738</v>
      </c>
    </row>
    <row r="104" spans="1:25" x14ac:dyDescent="0.25">
      <c r="A104" s="38">
        <v>6</v>
      </c>
      <c r="B104" s="38">
        <v>120</v>
      </c>
      <c r="C104" s="38">
        <v>102</v>
      </c>
      <c r="D104" s="50" t="s">
        <v>486</v>
      </c>
      <c r="E104" s="64" t="s">
        <v>464</v>
      </c>
      <c r="F104">
        <v>37</v>
      </c>
      <c r="G104">
        <v>121</v>
      </c>
      <c r="H104">
        <v>103</v>
      </c>
      <c r="I104">
        <v>11</v>
      </c>
      <c r="J104">
        <v>18</v>
      </c>
      <c r="K104">
        <v>2</v>
      </c>
      <c r="L104">
        <v>0</v>
      </c>
      <c r="M104">
        <v>5</v>
      </c>
      <c r="N104">
        <v>20</v>
      </c>
      <c r="O104">
        <v>1</v>
      </c>
      <c r="P104">
        <v>0</v>
      </c>
      <c r="Q104">
        <v>15</v>
      </c>
      <c r="R104">
        <v>29</v>
      </c>
      <c r="S104">
        <v>1</v>
      </c>
      <c r="T104">
        <v>2</v>
      </c>
      <c r="U104">
        <v>6</v>
      </c>
      <c r="V104" s="58">
        <f>J104/H104</f>
        <v>0.17475728155339806</v>
      </c>
      <c r="W104" s="58">
        <f>(J104+Q104+S104)/(H104+Q104+S104+T104)</f>
        <v>0.28099173553719009</v>
      </c>
      <c r="X104" s="58">
        <f>(J104+K104+L104+L104+M104+M104+M104)/H104</f>
        <v>0.33980582524271846</v>
      </c>
      <c r="Y104" s="58">
        <f>W104+X104</f>
        <v>0.62079756077990855</v>
      </c>
    </row>
    <row r="105" spans="1:25" x14ac:dyDescent="0.25">
      <c r="A105" s="38">
        <v>130</v>
      </c>
      <c r="B105" s="38">
        <v>121</v>
      </c>
      <c r="C105" s="38">
        <v>103</v>
      </c>
      <c r="D105" s="50" t="s">
        <v>163</v>
      </c>
      <c r="E105" s="51" t="s">
        <v>138</v>
      </c>
      <c r="F105" s="51">
        <v>7</v>
      </c>
      <c r="G105" s="51">
        <v>5</v>
      </c>
      <c r="H105" s="51">
        <v>4</v>
      </c>
      <c r="I105" s="51">
        <v>0</v>
      </c>
      <c r="J105" s="51">
        <v>1</v>
      </c>
      <c r="K105" s="51">
        <v>0</v>
      </c>
      <c r="L105" s="51">
        <v>0</v>
      </c>
      <c r="M105" s="51">
        <v>0</v>
      </c>
      <c r="N105" s="51">
        <v>0</v>
      </c>
      <c r="O105" s="51">
        <v>0</v>
      </c>
      <c r="P105" s="51">
        <v>0</v>
      </c>
      <c r="Q105" s="51">
        <v>1</v>
      </c>
      <c r="R105" s="51">
        <v>1</v>
      </c>
      <c r="S105" s="51">
        <v>0</v>
      </c>
      <c r="T105" s="51">
        <v>0</v>
      </c>
      <c r="U105" s="51">
        <v>0</v>
      </c>
      <c r="V105" s="58">
        <f>J105/H105</f>
        <v>0.25</v>
      </c>
      <c r="W105" s="58">
        <f>(J105+Q105+S105)/(H105+Q105+S105+T105)</f>
        <v>0.4</v>
      </c>
      <c r="X105" s="58">
        <f>(J105+K105+L105+L105+M105+M105+M105)/H105</f>
        <v>0.25</v>
      </c>
      <c r="Y105" s="58">
        <f>W105+X105</f>
        <v>0.65</v>
      </c>
    </row>
    <row r="106" spans="1:25" x14ac:dyDescent="0.25">
      <c r="A106" s="38">
        <v>40</v>
      </c>
      <c r="B106" s="38">
        <v>122</v>
      </c>
      <c r="C106" s="38">
        <v>104</v>
      </c>
      <c r="D106" s="50" t="s">
        <v>285</v>
      </c>
      <c r="E106" s="51" t="s">
        <v>295</v>
      </c>
      <c r="F106" s="51">
        <v>16</v>
      </c>
      <c r="G106" s="51">
        <v>12</v>
      </c>
      <c r="H106" s="51">
        <v>12</v>
      </c>
      <c r="I106" s="51">
        <v>0</v>
      </c>
      <c r="J106" s="51">
        <v>5</v>
      </c>
      <c r="K106" s="51">
        <v>2</v>
      </c>
      <c r="L106" s="51">
        <v>0</v>
      </c>
      <c r="M106" s="51">
        <v>0</v>
      </c>
      <c r="N106" s="51">
        <v>1</v>
      </c>
      <c r="O106" s="51">
        <v>0</v>
      </c>
      <c r="P106" s="51">
        <v>0</v>
      </c>
      <c r="Q106" s="51">
        <v>0</v>
      </c>
      <c r="R106" s="51">
        <v>1</v>
      </c>
      <c r="S106" s="51">
        <v>0</v>
      </c>
      <c r="T106" s="51">
        <v>0</v>
      </c>
      <c r="U106" s="51">
        <v>0</v>
      </c>
      <c r="V106" s="58">
        <f>J106/H106</f>
        <v>0.41666666666666669</v>
      </c>
      <c r="W106" s="58">
        <f>(J106+Q106+S106)/(H106+Q106+S106+T106)</f>
        <v>0.41666666666666669</v>
      </c>
      <c r="X106" s="58">
        <f>(J106+K106+L106+L106+M106+M106+M106)/H106</f>
        <v>0.58333333333333337</v>
      </c>
      <c r="Y106" s="58">
        <f>W106+X106</f>
        <v>1</v>
      </c>
    </row>
    <row r="107" spans="1:25" x14ac:dyDescent="0.25">
      <c r="A107" s="38">
        <v>203</v>
      </c>
      <c r="B107" s="38">
        <v>123</v>
      </c>
      <c r="C107" s="38">
        <v>105</v>
      </c>
      <c r="D107" s="50" t="s">
        <v>394</v>
      </c>
      <c r="E107" s="51" t="s">
        <v>414</v>
      </c>
      <c r="F107" s="51">
        <v>6</v>
      </c>
      <c r="G107" s="51">
        <v>6</v>
      </c>
      <c r="H107" s="51">
        <v>6</v>
      </c>
      <c r="I107" s="51">
        <v>1</v>
      </c>
      <c r="J107" s="51">
        <v>1</v>
      </c>
      <c r="K107" s="51">
        <v>0</v>
      </c>
      <c r="L107" s="51">
        <v>0</v>
      </c>
      <c r="M107" s="51">
        <v>0</v>
      </c>
      <c r="N107" s="51">
        <v>0</v>
      </c>
      <c r="O107" s="51">
        <v>0</v>
      </c>
      <c r="P107" s="51">
        <v>0</v>
      </c>
      <c r="Q107" s="51">
        <v>0</v>
      </c>
      <c r="R107" s="51">
        <v>3</v>
      </c>
      <c r="S107" s="51">
        <v>0</v>
      </c>
      <c r="T107" s="51">
        <v>0</v>
      </c>
      <c r="U107" s="51">
        <v>0</v>
      </c>
      <c r="V107" s="58">
        <f>J107/H107</f>
        <v>0.16666666666666666</v>
      </c>
      <c r="W107" s="58">
        <f>(J107+Q107+S107)/(H107+Q107+S107+T107)</f>
        <v>0.16666666666666666</v>
      </c>
      <c r="X107" s="58">
        <f>(J107+K107+L107+L107+M107+M107+M107)/H107</f>
        <v>0.16666666666666666</v>
      </c>
      <c r="Y107" s="58">
        <f>W107+X107</f>
        <v>0.33333333333333331</v>
      </c>
    </row>
    <row r="108" spans="1:25" x14ac:dyDescent="0.25">
      <c r="A108" s="38">
        <v>113</v>
      </c>
      <c r="B108" s="38">
        <v>124</v>
      </c>
      <c r="C108" s="38">
        <v>106</v>
      </c>
      <c r="D108" s="50" t="s">
        <v>531</v>
      </c>
      <c r="E108" s="51" t="s">
        <v>544</v>
      </c>
      <c r="F108" s="51">
        <v>54</v>
      </c>
      <c r="G108" s="51">
        <v>142</v>
      </c>
      <c r="H108" s="51">
        <v>134</v>
      </c>
      <c r="I108" s="51">
        <v>8</v>
      </c>
      <c r="J108" s="51">
        <v>16</v>
      </c>
      <c r="K108" s="51">
        <v>1</v>
      </c>
      <c r="L108" s="51">
        <v>2</v>
      </c>
      <c r="M108" s="51">
        <v>0</v>
      </c>
      <c r="N108" s="51">
        <v>8</v>
      </c>
      <c r="O108" s="51">
        <v>0</v>
      </c>
      <c r="P108" s="51">
        <v>0</v>
      </c>
      <c r="Q108" s="51">
        <v>7</v>
      </c>
      <c r="R108" s="51">
        <v>38</v>
      </c>
      <c r="S108" s="51">
        <v>0</v>
      </c>
      <c r="T108" s="51">
        <v>1</v>
      </c>
      <c r="V108" s="58">
        <f>J108/H108</f>
        <v>0.11940298507462686</v>
      </c>
      <c r="W108" s="58">
        <f>(J108+Q108+S108)/(H108+Q108+S108+T108)</f>
        <v>0.1619718309859155</v>
      </c>
      <c r="X108" s="58">
        <f>(J108+K108+L108+L108+M108+M108+M108)/H108</f>
        <v>0.15671641791044777</v>
      </c>
      <c r="Y108" s="58">
        <f>W108+X108</f>
        <v>0.31868824889636327</v>
      </c>
    </row>
    <row r="109" spans="1:25" x14ac:dyDescent="0.25">
      <c r="A109" s="38">
        <v>311</v>
      </c>
      <c r="B109" s="38">
        <v>125</v>
      </c>
      <c r="C109" s="38">
        <v>107</v>
      </c>
      <c r="D109" s="50" t="s">
        <v>342</v>
      </c>
      <c r="E109" s="51" t="s">
        <v>358</v>
      </c>
      <c r="F109" s="51">
        <v>17</v>
      </c>
      <c r="G109" s="51">
        <v>19</v>
      </c>
      <c r="H109" s="51">
        <v>14</v>
      </c>
      <c r="I109" s="51">
        <v>5</v>
      </c>
      <c r="J109" s="51">
        <v>3</v>
      </c>
      <c r="K109" s="51">
        <v>0</v>
      </c>
      <c r="L109" s="51">
        <v>0</v>
      </c>
      <c r="M109" s="51">
        <v>0</v>
      </c>
      <c r="N109" s="51">
        <v>0</v>
      </c>
      <c r="O109" s="51">
        <v>0</v>
      </c>
      <c r="P109" s="51">
        <v>0</v>
      </c>
      <c r="Q109" s="51">
        <v>5</v>
      </c>
      <c r="R109" s="51">
        <v>2</v>
      </c>
      <c r="S109" s="51">
        <v>0</v>
      </c>
      <c r="T109" s="51">
        <v>0</v>
      </c>
      <c r="U109" s="51">
        <v>1</v>
      </c>
      <c r="V109" s="58">
        <f>J109/H109</f>
        <v>0.21428571428571427</v>
      </c>
      <c r="W109" s="58">
        <f>(J109+Q109+S109)/(H109+Q109+S109+T109)</f>
        <v>0.42105263157894735</v>
      </c>
      <c r="X109" s="58">
        <f>(J109+K109+L109+L109+M109+M109+M109)/H109</f>
        <v>0.21428571428571427</v>
      </c>
      <c r="Y109" s="58">
        <f>W109+X109</f>
        <v>0.63533834586466165</v>
      </c>
    </row>
    <row r="110" spans="1:25" x14ac:dyDescent="0.25">
      <c r="A110" s="38">
        <v>312</v>
      </c>
      <c r="B110" s="38">
        <v>126</v>
      </c>
      <c r="C110" s="38">
        <v>108</v>
      </c>
      <c r="D110" s="50" t="s">
        <v>342</v>
      </c>
      <c r="E110" s="51" t="s">
        <v>359</v>
      </c>
      <c r="F110" s="51">
        <v>24</v>
      </c>
      <c r="G110" s="51">
        <v>51</v>
      </c>
      <c r="H110" s="51">
        <v>46</v>
      </c>
      <c r="I110" s="51">
        <v>3</v>
      </c>
      <c r="J110" s="51">
        <v>9</v>
      </c>
      <c r="K110" s="51">
        <v>1</v>
      </c>
      <c r="L110" s="51">
        <v>0</v>
      </c>
      <c r="M110" s="51">
        <v>0</v>
      </c>
      <c r="N110" s="51">
        <v>1</v>
      </c>
      <c r="O110" s="51">
        <v>0</v>
      </c>
      <c r="P110" s="51">
        <v>0</v>
      </c>
      <c r="Q110" s="51">
        <v>5</v>
      </c>
      <c r="R110" s="51">
        <v>8</v>
      </c>
      <c r="S110" s="51">
        <v>0</v>
      </c>
      <c r="T110" s="51">
        <v>0</v>
      </c>
      <c r="U110" s="51">
        <v>2</v>
      </c>
      <c r="V110" s="58">
        <f>J110/H110</f>
        <v>0.19565217391304349</v>
      </c>
      <c r="W110" s="58">
        <f>(J110+Q110+S110)/(H110+Q110+S110+T110)</f>
        <v>0.27450980392156865</v>
      </c>
      <c r="X110" s="58">
        <f>(J110+K110+L110+L110+M110+M110+M110)/H110</f>
        <v>0.21739130434782608</v>
      </c>
      <c r="Y110" s="58">
        <f>W110+X110</f>
        <v>0.4919011082693947</v>
      </c>
    </row>
    <row r="111" spans="1:25" x14ac:dyDescent="0.25">
      <c r="A111" s="38">
        <v>7</v>
      </c>
      <c r="B111" s="38">
        <v>127</v>
      </c>
      <c r="C111" s="38">
        <v>109</v>
      </c>
      <c r="D111" s="50" t="s">
        <v>486</v>
      </c>
      <c r="E111" s="64" t="s">
        <v>465</v>
      </c>
      <c r="F111">
        <v>1</v>
      </c>
      <c r="G111">
        <v>2</v>
      </c>
      <c r="H111">
        <v>1</v>
      </c>
      <c r="I111">
        <v>1</v>
      </c>
      <c r="J111">
        <v>1</v>
      </c>
      <c r="K111">
        <v>0</v>
      </c>
      <c r="L111">
        <v>1</v>
      </c>
      <c r="M111">
        <v>0</v>
      </c>
      <c r="N111">
        <v>0</v>
      </c>
      <c r="O111">
        <v>0</v>
      </c>
      <c r="P111">
        <v>0</v>
      </c>
      <c r="Q111">
        <v>1</v>
      </c>
      <c r="R111">
        <v>0</v>
      </c>
      <c r="S111">
        <v>0</v>
      </c>
      <c r="T111">
        <v>0</v>
      </c>
      <c r="U111">
        <v>0</v>
      </c>
      <c r="V111" s="58">
        <f>J111/H111</f>
        <v>1</v>
      </c>
      <c r="W111" s="58">
        <f>(J111+Q111+S111)/(H111+Q111+S111+T111)</f>
        <v>1</v>
      </c>
      <c r="X111" s="58">
        <f>(J111+K111+L111+L111+M111+M111+M111)/H111</f>
        <v>3</v>
      </c>
      <c r="Y111" s="58">
        <f>W111+X111</f>
        <v>4</v>
      </c>
    </row>
    <row r="112" spans="1:25" x14ac:dyDescent="0.25">
      <c r="A112" s="38">
        <v>231</v>
      </c>
      <c r="B112" s="38">
        <v>128</v>
      </c>
      <c r="C112" s="38">
        <v>110</v>
      </c>
      <c r="D112" s="50" t="s">
        <v>183</v>
      </c>
      <c r="E112" s="51" t="s">
        <v>190</v>
      </c>
      <c r="F112" s="51">
        <v>44</v>
      </c>
      <c r="G112" s="51">
        <v>146</v>
      </c>
      <c r="H112" s="51">
        <v>132</v>
      </c>
      <c r="I112" s="51">
        <v>17</v>
      </c>
      <c r="J112" s="51">
        <v>32</v>
      </c>
      <c r="K112" s="51">
        <v>1</v>
      </c>
      <c r="L112" s="51">
        <v>1</v>
      </c>
      <c r="M112" s="51">
        <v>0</v>
      </c>
      <c r="N112" s="51">
        <v>10</v>
      </c>
      <c r="O112" s="51">
        <v>0</v>
      </c>
      <c r="P112" s="51">
        <v>0</v>
      </c>
      <c r="Q112" s="51">
        <v>14</v>
      </c>
      <c r="R112" s="51">
        <v>10</v>
      </c>
      <c r="S112" s="51">
        <v>0</v>
      </c>
      <c r="T112" s="51">
        <v>0</v>
      </c>
      <c r="U112" s="51"/>
      <c r="V112" s="58">
        <f>J112/H112</f>
        <v>0.24242424242424243</v>
      </c>
      <c r="W112" s="58">
        <f>(J112+Q112+S112)/(H112+Q112+S112+T112)</f>
        <v>0.31506849315068491</v>
      </c>
      <c r="X112" s="58">
        <f>(J112+K112+L112+L112+M112+M112+M112)/H112</f>
        <v>0.26515151515151514</v>
      </c>
      <c r="Y112" s="58">
        <f>W112+X112</f>
        <v>0.5802200083022</v>
      </c>
    </row>
    <row r="113" spans="1:25" x14ac:dyDescent="0.25">
      <c r="A113" s="38">
        <v>347</v>
      </c>
      <c r="B113" s="38">
        <v>129</v>
      </c>
      <c r="C113" s="38">
        <v>111</v>
      </c>
      <c r="D113" s="50" t="s">
        <v>491</v>
      </c>
      <c r="E113" s="51" t="s">
        <v>504</v>
      </c>
      <c r="F113" s="51">
        <v>1</v>
      </c>
      <c r="G113" s="51">
        <v>1</v>
      </c>
      <c r="H113" s="51">
        <v>1</v>
      </c>
      <c r="I113" s="51">
        <v>0</v>
      </c>
      <c r="J113" s="51">
        <v>0</v>
      </c>
      <c r="K113" s="51">
        <v>0</v>
      </c>
      <c r="L113" s="51">
        <v>0</v>
      </c>
      <c r="M113" s="51">
        <v>0</v>
      </c>
      <c r="N113" s="51">
        <v>0</v>
      </c>
      <c r="O113" s="51">
        <v>0</v>
      </c>
      <c r="P113" s="51">
        <v>0</v>
      </c>
      <c r="Q113" s="51">
        <v>0</v>
      </c>
      <c r="R113" s="51">
        <v>0</v>
      </c>
      <c r="S113" s="51">
        <v>0</v>
      </c>
      <c r="T113" s="51">
        <v>0</v>
      </c>
      <c r="U113" s="51"/>
      <c r="V113" s="58">
        <f>J113/H113</f>
        <v>0</v>
      </c>
      <c r="W113" s="58">
        <f>(J113+Q113+S113)/(H113+Q113+S113+T113)</f>
        <v>0</v>
      </c>
      <c r="X113" s="58">
        <f>(J113+K113+L113+L113+M113+M113+M113)/H113</f>
        <v>0</v>
      </c>
      <c r="Y113" s="58">
        <f>W113+X113</f>
        <v>0</v>
      </c>
    </row>
    <row r="114" spans="1:25" x14ac:dyDescent="0.25">
      <c r="A114" s="38">
        <v>313</v>
      </c>
      <c r="B114" s="38">
        <v>130</v>
      </c>
      <c r="C114" s="38">
        <v>112</v>
      </c>
      <c r="D114" s="50" t="s">
        <v>342</v>
      </c>
      <c r="E114" s="51" t="s">
        <v>360</v>
      </c>
      <c r="F114" s="51">
        <v>2</v>
      </c>
      <c r="G114" s="51">
        <v>2</v>
      </c>
      <c r="H114" s="51">
        <v>2</v>
      </c>
      <c r="I114" s="51">
        <v>0</v>
      </c>
      <c r="J114" s="51">
        <v>0</v>
      </c>
      <c r="K114" s="51">
        <v>0</v>
      </c>
      <c r="L114" s="51">
        <v>0</v>
      </c>
      <c r="M114" s="51">
        <v>0</v>
      </c>
      <c r="N114" s="51">
        <v>0</v>
      </c>
      <c r="O114" s="51">
        <v>0</v>
      </c>
      <c r="P114" s="51">
        <v>0</v>
      </c>
      <c r="Q114" s="51">
        <v>0</v>
      </c>
      <c r="R114" s="51">
        <v>0</v>
      </c>
      <c r="S114" s="51">
        <v>0</v>
      </c>
      <c r="T114" s="51">
        <v>0</v>
      </c>
      <c r="U114" s="51">
        <v>0</v>
      </c>
      <c r="V114" s="58">
        <f>J114/H114</f>
        <v>0</v>
      </c>
      <c r="W114" s="58">
        <f>(J114+Q114+S114)/(H114+Q114+S114+T114)</f>
        <v>0</v>
      </c>
      <c r="X114" s="58">
        <f>(J114+K114+L114+L114+M114+M114+M114)/H114</f>
        <v>0</v>
      </c>
      <c r="Y114" s="58">
        <f>W114+X114</f>
        <v>0</v>
      </c>
    </row>
    <row r="115" spans="1:25" x14ac:dyDescent="0.25">
      <c r="A115" s="38">
        <v>131</v>
      </c>
      <c r="B115" s="38">
        <v>131</v>
      </c>
      <c r="C115" s="38">
        <v>113</v>
      </c>
      <c r="D115" s="50" t="s">
        <v>163</v>
      </c>
      <c r="E115" s="51" t="s">
        <v>139</v>
      </c>
      <c r="F115" s="51">
        <v>13</v>
      </c>
      <c r="G115" s="51">
        <v>14</v>
      </c>
      <c r="H115" s="51">
        <v>13</v>
      </c>
      <c r="I115" s="51">
        <v>0</v>
      </c>
      <c r="J115" s="51">
        <v>0</v>
      </c>
      <c r="K115" s="51">
        <v>0</v>
      </c>
      <c r="L115" s="51">
        <v>0</v>
      </c>
      <c r="M115" s="51">
        <v>0</v>
      </c>
      <c r="N115" s="51">
        <v>0</v>
      </c>
      <c r="O115" s="51">
        <v>0</v>
      </c>
      <c r="P115" s="51">
        <v>0</v>
      </c>
      <c r="Q115" s="51">
        <v>1</v>
      </c>
      <c r="R115" s="51">
        <v>1</v>
      </c>
      <c r="S115" s="51">
        <v>0</v>
      </c>
      <c r="T115" s="51">
        <v>0</v>
      </c>
      <c r="U115" s="51">
        <v>1</v>
      </c>
      <c r="V115" s="58">
        <f>J115/H115</f>
        <v>0</v>
      </c>
      <c r="W115" s="58">
        <f>(J115+Q115+S115)/(H115+Q115+S115+T115)</f>
        <v>7.1428571428571425E-2</v>
      </c>
      <c r="X115" s="58">
        <f>(J115+K115+L115+L115+M115+M115+M115)/H115</f>
        <v>0</v>
      </c>
      <c r="Y115" s="58">
        <f>W115+X115</f>
        <v>7.1428571428571425E-2</v>
      </c>
    </row>
    <row r="116" spans="1:25" x14ac:dyDescent="0.25">
      <c r="A116" s="38">
        <v>314</v>
      </c>
      <c r="B116" s="38">
        <v>132</v>
      </c>
      <c r="C116" s="38">
        <v>114</v>
      </c>
      <c r="D116" s="50" t="s">
        <v>342</v>
      </c>
      <c r="E116" s="51" t="s">
        <v>361</v>
      </c>
      <c r="F116" s="51">
        <v>29</v>
      </c>
      <c r="G116" s="51">
        <v>34</v>
      </c>
      <c r="H116" s="51">
        <v>33</v>
      </c>
      <c r="I116" s="51">
        <v>6</v>
      </c>
      <c r="J116" s="51">
        <v>9</v>
      </c>
      <c r="K116" s="51">
        <v>1</v>
      </c>
      <c r="L116" s="51">
        <v>0</v>
      </c>
      <c r="M116" s="51">
        <v>0</v>
      </c>
      <c r="N116" s="51">
        <v>3</v>
      </c>
      <c r="O116" s="51">
        <v>0</v>
      </c>
      <c r="P116" s="51">
        <v>0</v>
      </c>
      <c r="Q116" s="51">
        <v>1</v>
      </c>
      <c r="R116" s="51">
        <v>3</v>
      </c>
      <c r="S116" s="51">
        <v>0</v>
      </c>
      <c r="T116" s="51">
        <v>0</v>
      </c>
      <c r="U116" s="51">
        <v>0</v>
      </c>
      <c r="V116" s="58">
        <f>J116/H116</f>
        <v>0.27272727272727271</v>
      </c>
      <c r="W116" s="58">
        <f>(J116+Q116+S116)/(H116+Q116+S116+T116)</f>
        <v>0.29411764705882354</v>
      </c>
      <c r="X116" s="58">
        <f>(J116+K116+L116+L116+M116+M116+M116)/H116</f>
        <v>0.30303030303030304</v>
      </c>
      <c r="Y116" s="58">
        <f>W116+X116</f>
        <v>0.59714795008912658</v>
      </c>
    </row>
    <row r="117" spans="1:25" x14ac:dyDescent="0.25">
      <c r="A117" s="38">
        <v>69</v>
      </c>
      <c r="B117" s="38">
        <v>133</v>
      </c>
      <c r="C117" s="38">
        <v>115</v>
      </c>
      <c r="D117" s="50" t="s">
        <v>314</v>
      </c>
      <c r="E117" s="51" t="s">
        <v>322</v>
      </c>
      <c r="F117" s="51">
        <v>44</v>
      </c>
      <c r="G117" s="51">
        <v>178</v>
      </c>
      <c r="H117" s="51">
        <v>150</v>
      </c>
      <c r="I117" s="51">
        <v>27</v>
      </c>
      <c r="J117" s="51">
        <v>38</v>
      </c>
      <c r="K117" s="51">
        <v>7</v>
      </c>
      <c r="L117" s="51">
        <v>0</v>
      </c>
      <c r="M117" s="51">
        <v>4</v>
      </c>
      <c r="N117" s="51">
        <v>19</v>
      </c>
      <c r="O117" s="51">
        <v>2</v>
      </c>
      <c r="P117" s="51">
        <v>1</v>
      </c>
      <c r="Q117" s="51">
        <v>26</v>
      </c>
      <c r="R117" s="51">
        <v>14</v>
      </c>
      <c r="S117" s="51">
        <v>0</v>
      </c>
      <c r="T117" s="51">
        <v>2</v>
      </c>
      <c r="U117" s="51">
        <v>6</v>
      </c>
      <c r="V117" s="58">
        <f>J117/H117</f>
        <v>0.25333333333333335</v>
      </c>
      <c r="W117" s="58">
        <f>(J117+Q117+S117)/(H117+Q117+S117+T117)</f>
        <v>0.3595505617977528</v>
      </c>
      <c r="X117" s="58">
        <f>(J117+K117+L117+L117+M117+M117+M117)/H117</f>
        <v>0.38</v>
      </c>
      <c r="Y117" s="58">
        <f>W117+X117</f>
        <v>0.7395505617977528</v>
      </c>
    </row>
    <row r="118" spans="1:25" x14ac:dyDescent="0.25">
      <c r="A118" s="38">
        <v>252</v>
      </c>
      <c r="B118" s="38">
        <v>134</v>
      </c>
      <c r="C118" s="38">
        <v>116</v>
      </c>
      <c r="D118" s="50" t="s">
        <v>221</v>
      </c>
      <c r="E118" s="51" t="s">
        <v>227</v>
      </c>
      <c r="F118" s="51">
        <v>32</v>
      </c>
      <c r="G118" s="51">
        <v>99</v>
      </c>
      <c r="H118" s="51">
        <v>96</v>
      </c>
      <c r="I118" s="51">
        <v>8</v>
      </c>
      <c r="J118" s="51">
        <v>26</v>
      </c>
      <c r="K118" s="51">
        <v>0</v>
      </c>
      <c r="L118" s="51">
        <v>0</v>
      </c>
      <c r="M118" s="51">
        <v>0</v>
      </c>
      <c r="N118" s="51">
        <v>6</v>
      </c>
      <c r="O118" s="51">
        <v>0</v>
      </c>
      <c r="P118" s="51">
        <v>0</v>
      </c>
      <c r="Q118" s="51">
        <v>3</v>
      </c>
      <c r="R118" s="51">
        <v>5</v>
      </c>
      <c r="S118" s="51">
        <v>0</v>
      </c>
      <c r="T118" s="51">
        <v>0</v>
      </c>
      <c r="U118" s="51">
        <v>2</v>
      </c>
      <c r="V118" s="58">
        <f>J118/H118</f>
        <v>0.27083333333333331</v>
      </c>
      <c r="W118" s="58">
        <f>(J118+Q118+S118)/(H118+Q118+S118+T118)</f>
        <v>0.29292929292929293</v>
      </c>
      <c r="X118" s="58">
        <f>(J118+K118+L118+L118+M118+M118+M118)/H118</f>
        <v>0.27083333333333331</v>
      </c>
      <c r="Y118" s="58">
        <f>W118+X118</f>
        <v>0.5637626262626263</v>
      </c>
    </row>
    <row r="119" spans="1:25" x14ac:dyDescent="0.25">
      <c r="A119" s="38">
        <v>41</v>
      </c>
      <c r="B119" s="38">
        <v>135</v>
      </c>
      <c r="C119" s="38">
        <v>117</v>
      </c>
      <c r="D119" s="50" t="s">
        <v>285</v>
      </c>
      <c r="E119" s="51" t="s">
        <v>296</v>
      </c>
      <c r="F119" s="51">
        <v>5</v>
      </c>
      <c r="G119" s="51">
        <v>5</v>
      </c>
      <c r="H119" s="51">
        <v>4</v>
      </c>
      <c r="I119" s="51">
        <v>1</v>
      </c>
      <c r="J119" s="51">
        <v>0</v>
      </c>
      <c r="K119" s="51">
        <v>0</v>
      </c>
      <c r="L119" s="51">
        <v>0</v>
      </c>
      <c r="M119" s="51">
        <v>0</v>
      </c>
      <c r="N119" s="51">
        <v>1</v>
      </c>
      <c r="O119" s="51">
        <v>0</v>
      </c>
      <c r="P119" s="51">
        <v>0</v>
      </c>
      <c r="Q119" s="51">
        <v>1</v>
      </c>
      <c r="R119" s="51">
        <v>0</v>
      </c>
      <c r="S119" s="51">
        <v>0</v>
      </c>
      <c r="T119" s="51">
        <v>0</v>
      </c>
      <c r="U119" s="51">
        <v>0</v>
      </c>
      <c r="V119" s="58">
        <f>J119/H119</f>
        <v>0</v>
      </c>
      <c r="W119" s="58">
        <f>(J119+Q119+S119)/(H119+Q119+S119+T119)</f>
        <v>0.2</v>
      </c>
      <c r="X119" s="58">
        <f>(J119+K119+L119+L119+M119+M119+M119)/H119</f>
        <v>0</v>
      </c>
      <c r="Y119" s="58">
        <f>W119+X119</f>
        <v>0.2</v>
      </c>
    </row>
    <row r="120" spans="1:25" x14ac:dyDescent="0.25">
      <c r="A120" s="38">
        <v>253</v>
      </c>
      <c r="B120" s="38">
        <v>136</v>
      </c>
      <c r="C120" s="38">
        <v>118</v>
      </c>
      <c r="D120" s="50" t="s">
        <v>221</v>
      </c>
      <c r="E120" s="51" t="s">
        <v>208</v>
      </c>
      <c r="F120" s="51">
        <v>1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1">
        <v>0</v>
      </c>
      <c r="M120" s="51">
        <v>0</v>
      </c>
      <c r="N120" s="51">
        <v>0</v>
      </c>
      <c r="O120" s="51">
        <v>0</v>
      </c>
      <c r="P120" s="51">
        <v>0</v>
      </c>
      <c r="Q120" s="51">
        <v>0</v>
      </c>
      <c r="R120" s="51">
        <v>0</v>
      </c>
      <c r="S120" s="51">
        <v>0</v>
      </c>
      <c r="T120" s="51">
        <v>0</v>
      </c>
      <c r="U120" s="51">
        <v>0</v>
      </c>
      <c r="V120" s="58" t="e">
        <f>J120/H120</f>
        <v>#DIV/0!</v>
      </c>
      <c r="W120" s="58" t="e">
        <f>(J120+Q120+S120)/(H120+Q120+S120+T120)</f>
        <v>#DIV/0!</v>
      </c>
      <c r="X120" s="58" t="e">
        <f>(J120+K120+L120+L120+M120+M120+M120)/H120</f>
        <v>#DIV/0!</v>
      </c>
      <c r="Y120" s="58" t="e">
        <f>W120+X120</f>
        <v>#DIV/0!</v>
      </c>
    </row>
    <row r="121" spans="1:25" x14ac:dyDescent="0.25">
      <c r="A121" s="38">
        <v>114</v>
      </c>
      <c r="B121" s="38">
        <v>137</v>
      </c>
      <c r="C121" s="38">
        <v>119</v>
      </c>
      <c r="D121" s="50" t="s">
        <v>531</v>
      </c>
      <c r="E121" s="51" t="s">
        <v>538</v>
      </c>
      <c r="F121">
        <v>23</v>
      </c>
      <c r="G121">
        <v>63</v>
      </c>
      <c r="H121">
        <v>59</v>
      </c>
      <c r="I121">
        <v>7</v>
      </c>
      <c r="J121">
        <v>17</v>
      </c>
      <c r="K121">
        <v>5</v>
      </c>
      <c r="L121">
        <v>1</v>
      </c>
      <c r="M121">
        <v>1</v>
      </c>
      <c r="N121">
        <v>11</v>
      </c>
      <c r="O121">
        <v>0</v>
      </c>
      <c r="P121">
        <v>0</v>
      </c>
      <c r="Q121">
        <v>4</v>
      </c>
      <c r="R121">
        <v>5</v>
      </c>
      <c r="S121">
        <v>0</v>
      </c>
      <c r="T121">
        <v>0</v>
      </c>
      <c r="V121" s="58">
        <f>J121/H121</f>
        <v>0.28813559322033899</v>
      </c>
      <c r="W121" s="58">
        <f>(J121+Q121+S121)/(H121+Q121+S121+T121)</f>
        <v>0.33333333333333331</v>
      </c>
      <c r="X121" s="58">
        <f>(J121+K121+L121+L121+M121+M121+M121)/H121</f>
        <v>0.4576271186440678</v>
      </c>
      <c r="Y121" s="58">
        <f>W121+X121</f>
        <v>0.79096045197740117</v>
      </c>
    </row>
    <row r="122" spans="1:25" x14ac:dyDescent="0.25">
      <c r="A122" s="38">
        <v>8</v>
      </c>
      <c r="B122" s="38">
        <v>138</v>
      </c>
      <c r="C122" s="38">
        <v>120</v>
      </c>
      <c r="D122" s="50" t="s">
        <v>486</v>
      </c>
      <c r="E122" s="64" t="s">
        <v>466</v>
      </c>
      <c r="F122">
        <v>20</v>
      </c>
      <c r="G122">
        <v>61</v>
      </c>
      <c r="H122">
        <v>58</v>
      </c>
      <c r="I122">
        <v>8</v>
      </c>
      <c r="J122">
        <v>20</v>
      </c>
      <c r="K122">
        <v>2</v>
      </c>
      <c r="L122">
        <v>1</v>
      </c>
      <c r="M122">
        <v>0</v>
      </c>
      <c r="N122">
        <v>6</v>
      </c>
      <c r="O122">
        <v>0</v>
      </c>
      <c r="P122">
        <v>0</v>
      </c>
      <c r="Q122">
        <v>3</v>
      </c>
      <c r="R122">
        <v>6</v>
      </c>
      <c r="S122">
        <v>0</v>
      </c>
      <c r="T122">
        <v>0</v>
      </c>
      <c r="U122">
        <v>3</v>
      </c>
      <c r="V122" s="58">
        <f>J122/H122</f>
        <v>0.34482758620689657</v>
      </c>
      <c r="W122" s="58">
        <f>(J122+Q122+S122)/(H122+Q122+S122+T122)</f>
        <v>0.37704918032786883</v>
      </c>
      <c r="X122" s="58">
        <f>(J122+K122+L122+L122+M122+M122+M122)/H122</f>
        <v>0.41379310344827586</v>
      </c>
      <c r="Y122" s="58">
        <f>W122+X122</f>
        <v>0.79084228377614463</v>
      </c>
    </row>
    <row r="123" spans="1:25" x14ac:dyDescent="0.25">
      <c r="A123" s="38">
        <v>286</v>
      </c>
      <c r="B123" s="38">
        <v>139</v>
      </c>
      <c r="C123" s="38">
        <v>121</v>
      </c>
      <c r="D123" s="50" t="s">
        <v>244</v>
      </c>
      <c r="E123" s="51" t="s">
        <v>250</v>
      </c>
      <c r="F123" s="51">
        <v>5</v>
      </c>
      <c r="G123" s="51">
        <v>7</v>
      </c>
      <c r="H123" s="51">
        <v>6</v>
      </c>
      <c r="I123" s="51">
        <v>1</v>
      </c>
      <c r="J123" s="51">
        <v>2</v>
      </c>
      <c r="K123" s="51">
        <v>2</v>
      </c>
      <c r="L123" s="51">
        <v>0</v>
      </c>
      <c r="M123" s="51">
        <v>0</v>
      </c>
      <c r="N123" s="51">
        <v>1</v>
      </c>
      <c r="O123" s="51">
        <v>0</v>
      </c>
      <c r="P123" s="51">
        <v>0</v>
      </c>
      <c r="Q123" s="51">
        <v>1</v>
      </c>
      <c r="R123" s="51">
        <v>1</v>
      </c>
      <c r="S123" s="51">
        <v>0</v>
      </c>
      <c r="T123" s="51">
        <v>0</v>
      </c>
      <c r="U123" s="51">
        <v>1</v>
      </c>
      <c r="V123" s="58">
        <f>J123/H123</f>
        <v>0.33333333333333331</v>
      </c>
      <c r="W123" s="58">
        <f>(J123+Q123+S123)/(H123+Q123+S123+T123)</f>
        <v>0.42857142857142855</v>
      </c>
      <c r="X123" s="58">
        <f>(J123+K123+L123+L123+M123+M123+M123)/H123</f>
        <v>0.66666666666666663</v>
      </c>
      <c r="Y123" s="58">
        <f>W123+X123</f>
        <v>1.0952380952380951</v>
      </c>
    </row>
    <row r="124" spans="1:25" x14ac:dyDescent="0.25">
      <c r="A124" s="38">
        <v>132</v>
      </c>
      <c r="B124" s="38">
        <v>140</v>
      </c>
      <c r="C124" s="38">
        <v>122</v>
      </c>
      <c r="D124" s="50" t="s">
        <v>163</v>
      </c>
      <c r="E124" s="51" t="s">
        <v>140</v>
      </c>
      <c r="F124" s="51">
        <v>54</v>
      </c>
      <c r="G124" s="51">
        <v>227</v>
      </c>
      <c r="H124" s="51">
        <v>198</v>
      </c>
      <c r="I124" s="51">
        <v>22</v>
      </c>
      <c r="J124" s="51">
        <v>55</v>
      </c>
      <c r="K124" s="51">
        <v>4</v>
      </c>
      <c r="L124" s="51">
        <v>5</v>
      </c>
      <c r="M124" s="51">
        <v>6</v>
      </c>
      <c r="N124" s="51">
        <v>25</v>
      </c>
      <c r="O124" s="51">
        <v>5</v>
      </c>
      <c r="P124" s="51">
        <v>1</v>
      </c>
      <c r="Q124" s="51">
        <v>27</v>
      </c>
      <c r="R124" s="51">
        <v>54</v>
      </c>
      <c r="S124" s="51">
        <v>1</v>
      </c>
      <c r="T124" s="51">
        <v>1</v>
      </c>
      <c r="U124" s="51">
        <v>1</v>
      </c>
      <c r="V124" s="58">
        <f>J124/H124</f>
        <v>0.27777777777777779</v>
      </c>
      <c r="W124" s="58">
        <f>(J124+Q124+S124)/(H124+Q124+S124+T124)</f>
        <v>0.3656387665198238</v>
      </c>
      <c r="X124" s="58">
        <f>(J124+K124+L124+L124+M124+M124+M124)/H124</f>
        <v>0.43939393939393939</v>
      </c>
      <c r="Y124" s="58">
        <f>W124+X124</f>
        <v>0.80503270591376319</v>
      </c>
    </row>
    <row r="125" spans="1:25" x14ac:dyDescent="0.25">
      <c r="A125" s="38">
        <v>254</v>
      </c>
      <c r="B125" s="38">
        <v>141</v>
      </c>
      <c r="C125" s="38">
        <v>123</v>
      </c>
      <c r="D125" s="50" t="s">
        <v>221</v>
      </c>
      <c r="E125" s="51" t="s">
        <v>209</v>
      </c>
      <c r="F125" s="51">
        <v>7</v>
      </c>
      <c r="G125" s="51">
        <v>5</v>
      </c>
      <c r="H125" s="51">
        <v>4</v>
      </c>
      <c r="I125" s="51">
        <v>0</v>
      </c>
      <c r="J125" s="51">
        <v>1</v>
      </c>
      <c r="K125" s="51">
        <v>0</v>
      </c>
      <c r="L125" s="51">
        <v>0</v>
      </c>
      <c r="M125" s="51">
        <v>0</v>
      </c>
      <c r="N125" s="51">
        <v>0</v>
      </c>
      <c r="O125" s="51">
        <v>0</v>
      </c>
      <c r="P125" s="51">
        <v>0</v>
      </c>
      <c r="Q125" s="51">
        <v>0</v>
      </c>
      <c r="R125" s="51">
        <v>1</v>
      </c>
      <c r="S125" s="51">
        <v>1</v>
      </c>
      <c r="T125" s="51">
        <v>0</v>
      </c>
      <c r="U125" s="51">
        <v>0</v>
      </c>
      <c r="V125" s="58">
        <f>J125/H125</f>
        <v>0.25</v>
      </c>
      <c r="W125" s="58">
        <f>(J125+Q125+S125)/(H125+Q125+S125+T125)</f>
        <v>0.4</v>
      </c>
      <c r="X125" s="58">
        <f>(J125+K125+L125+L125+M125+M125+M125)/H125</f>
        <v>0.25</v>
      </c>
      <c r="Y125" s="58">
        <f>W125+X125</f>
        <v>0.65</v>
      </c>
    </row>
    <row r="126" spans="1:25" x14ac:dyDescent="0.25">
      <c r="A126" s="38">
        <v>173</v>
      </c>
      <c r="B126" s="38">
        <v>142</v>
      </c>
      <c r="C126" s="38">
        <v>124</v>
      </c>
      <c r="D126" s="50" t="s">
        <v>425</v>
      </c>
      <c r="E126" s="51" t="s">
        <v>443</v>
      </c>
      <c r="F126" s="51">
        <v>4</v>
      </c>
      <c r="G126" s="51">
        <v>11</v>
      </c>
      <c r="H126" s="51">
        <v>11</v>
      </c>
      <c r="I126" s="51">
        <v>0</v>
      </c>
      <c r="J126" s="51">
        <v>3</v>
      </c>
      <c r="K126" s="51">
        <v>1</v>
      </c>
      <c r="L126" s="51">
        <v>0</v>
      </c>
      <c r="M126" s="51">
        <v>0</v>
      </c>
      <c r="N126" s="51">
        <v>0</v>
      </c>
      <c r="O126" s="51">
        <v>0</v>
      </c>
      <c r="P126" s="51">
        <v>0</v>
      </c>
      <c r="Q126" s="51">
        <v>0</v>
      </c>
      <c r="R126" s="51">
        <v>2</v>
      </c>
      <c r="S126" s="51">
        <v>0</v>
      </c>
      <c r="T126" s="51">
        <v>0</v>
      </c>
      <c r="U126" s="51">
        <v>1</v>
      </c>
      <c r="V126" s="58">
        <f>J126/H126</f>
        <v>0.27272727272727271</v>
      </c>
      <c r="W126" s="58">
        <f>(J126+Q126+S126)/(H126+Q126+S126+T126)</f>
        <v>0.27272727272727271</v>
      </c>
      <c r="X126" s="58">
        <f>(J126+K126+L126+L126+M126+M126+M126)/H126</f>
        <v>0.36363636363636365</v>
      </c>
      <c r="Y126" s="58">
        <f>W126+X126</f>
        <v>0.63636363636363635</v>
      </c>
    </row>
    <row r="127" spans="1:25" x14ac:dyDescent="0.25">
      <c r="A127" s="38">
        <v>70</v>
      </c>
      <c r="B127" s="38">
        <v>143</v>
      </c>
      <c r="C127" s="38">
        <v>125</v>
      </c>
      <c r="D127" s="50" t="s">
        <v>314</v>
      </c>
      <c r="E127" s="51" t="s">
        <v>323</v>
      </c>
      <c r="F127" s="51">
        <v>3</v>
      </c>
      <c r="G127" s="51">
        <v>3</v>
      </c>
      <c r="H127" s="51">
        <v>3</v>
      </c>
      <c r="I127" s="51">
        <v>1</v>
      </c>
      <c r="J127" s="51">
        <v>0</v>
      </c>
      <c r="K127" s="51">
        <v>0</v>
      </c>
      <c r="L127" s="51">
        <v>0</v>
      </c>
      <c r="M127" s="51">
        <v>0</v>
      </c>
      <c r="N127" s="51">
        <v>0</v>
      </c>
      <c r="O127" s="51">
        <v>0</v>
      </c>
      <c r="P127" s="51">
        <v>0</v>
      </c>
      <c r="Q127" s="51">
        <v>0</v>
      </c>
      <c r="R127" s="51">
        <v>0</v>
      </c>
      <c r="S127" s="51">
        <v>0</v>
      </c>
      <c r="T127" s="51">
        <v>0</v>
      </c>
      <c r="U127" s="51">
        <v>1</v>
      </c>
      <c r="V127" s="58">
        <f>J127/H127</f>
        <v>0</v>
      </c>
      <c r="W127" s="58">
        <f>(J127+Q127+S127)/(H127+Q127+S127+T127)</f>
        <v>0</v>
      </c>
      <c r="X127" s="58">
        <f>(J127+K127+L127+L127+M127+M127+M127)/H127</f>
        <v>0</v>
      </c>
      <c r="Y127" s="58">
        <f>W127+X127</f>
        <v>0</v>
      </c>
    </row>
    <row r="128" spans="1:25" x14ac:dyDescent="0.25">
      <c r="A128" s="38">
        <v>255</v>
      </c>
      <c r="B128" s="38">
        <v>144</v>
      </c>
      <c r="C128" s="38">
        <v>126</v>
      </c>
      <c r="D128" s="50" t="s">
        <v>221</v>
      </c>
      <c r="E128" s="51" t="s">
        <v>228</v>
      </c>
      <c r="F128" s="51">
        <v>1</v>
      </c>
      <c r="G128" s="51">
        <v>1</v>
      </c>
      <c r="H128" s="51">
        <v>1</v>
      </c>
      <c r="I128" s="51">
        <v>0</v>
      </c>
      <c r="J128" s="51">
        <v>0</v>
      </c>
      <c r="K128" s="51">
        <v>0</v>
      </c>
      <c r="L128" s="51">
        <v>0</v>
      </c>
      <c r="M128" s="51">
        <v>0</v>
      </c>
      <c r="N128" s="51">
        <v>0</v>
      </c>
      <c r="O128" s="51">
        <v>0</v>
      </c>
      <c r="P128" s="51">
        <v>0</v>
      </c>
      <c r="Q128" s="51">
        <v>0</v>
      </c>
      <c r="R128" s="51">
        <v>0</v>
      </c>
      <c r="S128" s="51">
        <v>0</v>
      </c>
      <c r="T128" s="51">
        <v>0</v>
      </c>
      <c r="U128" s="51">
        <v>0</v>
      </c>
      <c r="V128" s="58">
        <f>J128/H128</f>
        <v>0</v>
      </c>
      <c r="W128" s="58">
        <f>(J128+Q128+S128)/(H128+Q128+S128+T128)</f>
        <v>0</v>
      </c>
      <c r="X128" s="58">
        <f>(J128+K128+L128+L128+M128+M128+M128)/H128</f>
        <v>0</v>
      </c>
      <c r="Y128" s="58">
        <f>W128+X128</f>
        <v>0</v>
      </c>
    </row>
    <row r="129" spans="1:25" x14ac:dyDescent="0.25">
      <c r="A129" s="38">
        <v>348</v>
      </c>
      <c r="B129" s="38">
        <v>145</v>
      </c>
      <c r="C129" s="38">
        <v>127</v>
      </c>
      <c r="D129" s="50" t="s">
        <v>491</v>
      </c>
      <c r="E129" s="51" t="s">
        <v>501</v>
      </c>
      <c r="F129" s="51">
        <v>40</v>
      </c>
      <c r="G129" s="51">
        <v>133</v>
      </c>
      <c r="H129" s="51">
        <v>126</v>
      </c>
      <c r="I129" s="51">
        <v>4</v>
      </c>
      <c r="J129" s="51">
        <v>21</v>
      </c>
      <c r="K129" s="51">
        <v>5</v>
      </c>
      <c r="L129" s="51">
        <v>1</v>
      </c>
      <c r="M129" s="51">
        <v>0</v>
      </c>
      <c r="N129" s="51">
        <v>9</v>
      </c>
      <c r="O129" s="51">
        <v>0</v>
      </c>
      <c r="P129" s="51">
        <v>0</v>
      </c>
      <c r="Q129" s="51">
        <v>7</v>
      </c>
      <c r="R129" s="51">
        <v>13</v>
      </c>
      <c r="S129" s="51">
        <v>0</v>
      </c>
      <c r="T129" s="51">
        <v>0</v>
      </c>
      <c r="U129" s="51"/>
      <c r="V129" s="58">
        <f>J129/H129</f>
        <v>0.16666666666666666</v>
      </c>
      <c r="W129" s="58">
        <f>(J129+Q129+S129)/(H129+Q129+S129+T129)</f>
        <v>0.21052631578947367</v>
      </c>
      <c r="X129" s="58">
        <f>(J129+K129+L129+L129+M129+M129+M129)/H129</f>
        <v>0.22222222222222221</v>
      </c>
      <c r="Y129" s="58">
        <f>W129+X129</f>
        <v>0.43274853801169588</v>
      </c>
    </row>
    <row r="130" spans="1:25" x14ac:dyDescent="0.25">
      <c r="A130" s="38">
        <v>349</v>
      </c>
      <c r="B130" s="38">
        <v>146</v>
      </c>
      <c r="C130" s="38">
        <v>128</v>
      </c>
      <c r="D130" s="50" t="s">
        <v>491</v>
      </c>
      <c r="E130" s="51" t="s">
        <v>494</v>
      </c>
      <c r="F130" s="51">
        <v>30</v>
      </c>
      <c r="G130" s="51">
        <v>34</v>
      </c>
      <c r="H130" s="51">
        <v>30</v>
      </c>
      <c r="I130" s="51">
        <v>7</v>
      </c>
      <c r="J130" s="51">
        <v>9</v>
      </c>
      <c r="K130" s="51">
        <v>2</v>
      </c>
      <c r="L130" s="51">
        <v>1</v>
      </c>
      <c r="M130" s="51">
        <v>2</v>
      </c>
      <c r="N130" s="51">
        <v>4</v>
      </c>
      <c r="O130" s="51">
        <v>0</v>
      </c>
      <c r="P130" s="51">
        <v>0</v>
      </c>
      <c r="Q130" s="51">
        <v>4</v>
      </c>
      <c r="R130" s="51">
        <v>5</v>
      </c>
      <c r="S130" s="51">
        <v>0</v>
      </c>
      <c r="T130" s="51">
        <v>0</v>
      </c>
      <c r="U130" s="43"/>
      <c r="V130" s="58">
        <f>J130/H130</f>
        <v>0.3</v>
      </c>
      <c r="W130" s="58">
        <f>(J130+Q130+S130)/(H130+Q130+S130+T130)</f>
        <v>0.38235294117647056</v>
      </c>
      <c r="X130" s="58">
        <f>(J130+K130+L130+L130+M130+M130+M130)/H130</f>
        <v>0.6333333333333333</v>
      </c>
      <c r="Y130" s="58">
        <f>W130+X130</f>
        <v>1.0156862745098039</v>
      </c>
    </row>
    <row r="131" spans="1:25" x14ac:dyDescent="0.25">
      <c r="A131" s="38">
        <v>9</v>
      </c>
      <c r="B131" s="38">
        <v>147</v>
      </c>
      <c r="C131" s="38">
        <v>129</v>
      </c>
      <c r="D131" s="50" t="s">
        <v>486</v>
      </c>
      <c r="E131" s="64" t="s">
        <v>467</v>
      </c>
      <c r="F131">
        <v>1</v>
      </c>
      <c r="G131">
        <v>1</v>
      </c>
      <c r="H131">
        <v>1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 s="58">
        <f>J131/H131</f>
        <v>0</v>
      </c>
      <c r="W131" s="58">
        <f>(J131+Q131+S131)/(H131+Q131+S131+T131)</f>
        <v>0</v>
      </c>
      <c r="X131" s="58">
        <f>(J131+K131+L131+L131+M131+M131+M131)/H131</f>
        <v>0</v>
      </c>
      <c r="Y131" s="58">
        <f>W131+X131</f>
        <v>0</v>
      </c>
    </row>
    <row r="132" spans="1:25" x14ac:dyDescent="0.25">
      <c r="A132" s="38">
        <v>71</v>
      </c>
      <c r="B132" s="38">
        <v>148</v>
      </c>
      <c r="C132" s="38">
        <v>130</v>
      </c>
      <c r="D132" s="50" t="s">
        <v>314</v>
      </c>
      <c r="E132" s="51" t="s">
        <v>324</v>
      </c>
      <c r="F132" s="51">
        <v>28</v>
      </c>
      <c r="G132" s="51">
        <v>84</v>
      </c>
      <c r="H132" s="51">
        <v>76</v>
      </c>
      <c r="I132" s="51">
        <v>10</v>
      </c>
      <c r="J132" s="51">
        <v>24</v>
      </c>
      <c r="K132" s="51">
        <v>3</v>
      </c>
      <c r="L132" s="51">
        <v>2</v>
      </c>
      <c r="M132" s="51">
        <v>1</v>
      </c>
      <c r="N132" s="51">
        <v>19</v>
      </c>
      <c r="O132" s="51">
        <v>2</v>
      </c>
      <c r="P132" s="51">
        <v>0</v>
      </c>
      <c r="Q132" s="51">
        <v>8</v>
      </c>
      <c r="R132" s="51">
        <v>4</v>
      </c>
      <c r="S132" s="51">
        <v>0</v>
      </c>
      <c r="T132" s="51">
        <v>0</v>
      </c>
      <c r="U132" s="51">
        <v>0</v>
      </c>
      <c r="V132" s="58">
        <f>J132/H132</f>
        <v>0.31578947368421051</v>
      </c>
      <c r="W132" s="58">
        <f>(J132+Q132+S132)/(H132+Q132+S132+T132)</f>
        <v>0.38095238095238093</v>
      </c>
      <c r="X132" s="58">
        <f>(J132+K132+L132+L132+M132+M132+M132)/H132</f>
        <v>0.44736842105263158</v>
      </c>
      <c r="Y132" s="58">
        <f>W132+X132</f>
        <v>0.82832080200501257</v>
      </c>
    </row>
    <row r="133" spans="1:25" x14ac:dyDescent="0.25">
      <c r="A133" s="38">
        <v>72</v>
      </c>
      <c r="B133" s="38">
        <v>149</v>
      </c>
      <c r="C133" s="38">
        <v>131</v>
      </c>
      <c r="D133" s="50" t="s">
        <v>314</v>
      </c>
      <c r="E133" s="51" t="s">
        <v>325</v>
      </c>
      <c r="F133" s="51">
        <v>11</v>
      </c>
      <c r="G133" s="51">
        <v>31</v>
      </c>
      <c r="H133" s="51">
        <v>25</v>
      </c>
      <c r="I133" s="51">
        <v>2</v>
      </c>
      <c r="J133" s="51">
        <v>4</v>
      </c>
      <c r="K133" s="51">
        <v>1</v>
      </c>
      <c r="L133" s="51">
        <v>0</v>
      </c>
      <c r="M133" s="51">
        <v>0</v>
      </c>
      <c r="N133" s="51">
        <v>1</v>
      </c>
      <c r="O133" s="51">
        <v>0</v>
      </c>
      <c r="P133" s="51">
        <v>0</v>
      </c>
      <c r="Q133" s="51">
        <v>4</v>
      </c>
      <c r="R133" s="51">
        <v>8</v>
      </c>
      <c r="S133" s="51">
        <v>0</v>
      </c>
      <c r="T133" s="51">
        <v>0</v>
      </c>
      <c r="U133" s="51">
        <v>1</v>
      </c>
      <c r="V133" s="58">
        <f>J133/H133</f>
        <v>0.16</v>
      </c>
      <c r="W133" s="58">
        <f>(J133+Q133+S133)/(H133+Q133+S133+T133)</f>
        <v>0.27586206896551724</v>
      </c>
      <c r="X133" s="58">
        <f>(J133+K133+L133+L133+M133+M133+M133)/H133</f>
        <v>0.2</v>
      </c>
      <c r="Y133" s="58">
        <f>W133+X133</f>
        <v>0.47586206896551725</v>
      </c>
    </row>
    <row r="134" spans="1:25" x14ac:dyDescent="0.25">
      <c r="A134" s="38">
        <v>73</v>
      </c>
      <c r="B134" s="38">
        <v>150</v>
      </c>
      <c r="C134" s="38">
        <v>132</v>
      </c>
      <c r="D134" s="50" t="s">
        <v>314</v>
      </c>
      <c r="E134" s="51" t="s">
        <v>326</v>
      </c>
      <c r="F134" s="51">
        <v>6</v>
      </c>
      <c r="G134" s="51">
        <v>3</v>
      </c>
      <c r="H134" s="51">
        <v>2</v>
      </c>
      <c r="I134" s="51">
        <v>0</v>
      </c>
      <c r="J134" s="51">
        <v>0</v>
      </c>
      <c r="K134" s="51">
        <v>0</v>
      </c>
      <c r="L134" s="51">
        <v>0</v>
      </c>
      <c r="M134" s="51">
        <v>0</v>
      </c>
      <c r="N134" s="51">
        <v>0</v>
      </c>
      <c r="O134" s="51">
        <v>0</v>
      </c>
      <c r="P134" s="51">
        <v>0</v>
      </c>
      <c r="Q134" s="51">
        <v>0</v>
      </c>
      <c r="R134" s="51">
        <v>0</v>
      </c>
      <c r="S134" s="51">
        <v>0</v>
      </c>
      <c r="T134" s="51">
        <v>0</v>
      </c>
      <c r="U134" s="51">
        <v>0</v>
      </c>
      <c r="V134" s="58">
        <f>J134/H134</f>
        <v>0</v>
      </c>
      <c r="W134" s="58">
        <f>(J134+Q134+S134)/(H134+Q134+S134+T134)</f>
        <v>0</v>
      </c>
      <c r="X134" s="58">
        <f>(J134+K134+L134+L134+M134+M134+M134)/H134</f>
        <v>0</v>
      </c>
      <c r="Y134" s="58">
        <f>W134+X134</f>
        <v>0</v>
      </c>
    </row>
    <row r="135" spans="1:25" x14ac:dyDescent="0.25">
      <c r="A135" s="38">
        <v>315</v>
      </c>
      <c r="B135" s="38">
        <v>151</v>
      </c>
      <c r="C135" s="38">
        <v>133</v>
      </c>
      <c r="D135" s="50" t="s">
        <v>342</v>
      </c>
      <c r="E135" s="51" t="s">
        <v>362</v>
      </c>
      <c r="F135" s="51">
        <v>15</v>
      </c>
      <c r="G135" s="51">
        <v>42</v>
      </c>
      <c r="H135" s="51">
        <v>37</v>
      </c>
      <c r="I135" s="51">
        <v>5</v>
      </c>
      <c r="J135" s="51">
        <v>13</v>
      </c>
      <c r="K135" s="51">
        <v>2</v>
      </c>
      <c r="L135" s="51">
        <v>1</v>
      </c>
      <c r="M135" s="51">
        <v>1</v>
      </c>
      <c r="N135" s="51">
        <v>4</v>
      </c>
      <c r="O135" s="51">
        <v>0</v>
      </c>
      <c r="P135" s="51">
        <v>0</v>
      </c>
      <c r="Q135" s="51">
        <v>5</v>
      </c>
      <c r="R135" s="51">
        <v>7</v>
      </c>
      <c r="S135" s="51">
        <v>0</v>
      </c>
      <c r="T135" s="51">
        <v>0</v>
      </c>
      <c r="U135" s="51">
        <v>2</v>
      </c>
      <c r="V135" s="58">
        <f>J135/H135</f>
        <v>0.35135135135135137</v>
      </c>
      <c r="W135" s="58">
        <f>(J135+Q135+S135)/(H135+Q135+S135+T135)</f>
        <v>0.42857142857142855</v>
      </c>
      <c r="X135" s="58">
        <f>(J135+K135+L135+L135+M135+M135+M135)/H135</f>
        <v>0.54054054054054057</v>
      </c>
      <c r="Y135" s="58">
        <f>W135+X135</f>
        <v>0.96911196911196917</v>
      </c>
    </row>
    <row r="136" spans="1:25" x14ac:dyDescent="0.25">
      <c r="A136" s="38">
        <v>74</v>
      </c>
      <c r="B136" s="38">
        <v>152</v>
      </c>
      <c r="C136" s="38">
        <v>134</v>
      </c>
      <c r="D136" s="50" t="s">
        <v>314</v>
      </c>
      <c r="E136" s="51" t="s">
        <v>327</v>
      </c>
      <c r="F136" s="51">
        <v>17</v>
      </c>
      <c r="G136" s="51">
        <v>37</v>
      </c>
      <c r="H136" s="51">
        <v>34</v>
      </c>
      <c r="I136" s="51">
        <v>6</v>
      </c>
      <c r="J136" s="51">
        <v>6</v>
      </c>
      <c r="K136" s="51">
        <v>0</v>
      </c>
      <c r="L136" s="51">
        <v>0</v>
      </c>
      <c r="M136" s="51">
        <v>0</v>
      </c>
      <c r="N136" s="51">
        <v>0</v>
      </c>
      <c r="O136" s="51">
        <v>0</v>
      </c>
      <c r="P136" s="51">
        <v>1</v>
      </c>
      <c r="Q136" s="51">
        <v>3</v>
      </c>
      <c r="R136" s="51">
        <v>3</v>
      </c>
      <c r="S136" s="51">
        <v>0</v>
      </c>
      <c r="T136" s="51">
        <v>0</v>
      </c>
      <c r="U136" s="51">
        <v>0</v>
      </c>
      <c r="V136" s="58">
        <f>J136/H136</f>
        <v>0.17647058823529413</v>
      </c>
      <c r="W136" s="58">
        <f>(J136+Q136+S136)/(H136+Q136+S136+T136)</f>
        <v>0.24324324324324326</v>
      </c>
      <c r="X136" s="58">
        <f>(J136+K136+L136+L136+M136+M136+M136)/H136</f>
        <v>0.17647058823529413</v>
      </c>
      <c r="Y136" s="58">
        <f>W136+X136</f>
        <v>0.41971383147853736</v>
      </c>
    </row>
    <row r="137" spans="1:25" x14ac:dyDescent="0.25">
      <c r="A137" s="38">
        <v>133</v>
      </c>
      <c r="B137" s="38">
        <v>153</v>
      </c>
      <c r="C137" s="38">
        <v>135</v>
      </c>
      <c r="D137" s="50" t="s">
        <v>163</v>
      </c>
      <c r="E137" s="51" t="s">
        <v>141</v>
      </c>
      <c r="F137" s="51">
        <v>53</v>
      </c>
      <c r="G137" s="51">
        <v>211</v>
      </c>
      <c r="H137" s="51">
        <v>186</v>
      </c>
      <c r="I137" s="51">
        <v>32</v>
      </c>
      <c r="J137" s="51">
        <v>51</v>
      </c>
      <c r="K137" s="51">
        <v>8</v>
      </c>
      <c r="L137" s="51">
        <v>1</v>
      </c>
      <c r="M137" s="51">
        <v>0</v>
      </c>
      <c r="N137" s="51">
        <v>10</v>
      </c>
      <c r="O137" s="51">
        <v>1</v>
      </c>
      <c r="P137" s="51">
        <v>1</v>
      </c>
      <c r="Q137" s="51">
        <v>21</v>
      </c>
      <c r="R137" s="51">
        <v>29</v>
      </c>
      <c r="S137" s="51">
        <v>0</v>
      </c>
      <c r="T137" s="51">
        <v>1</v>
      </c>
      <c r="U137" s="51">
        <v>6</v>
      </c>
      <c r="V137" s="58">
        <f>J137/H137</f>
        <v>0.27419354838709675</v>
      </c>
      <c r="W137" s="58">
        <f>(J137+Q137+S137)/(H137+Q137+S137+T137)</f>
        <v>0.34615384615384615</v>
      </c>
      <c r="X137" s="58">
        <f>(J137+K137+L137+L137+M137+M137+M137)/H137</f>
        <v>0.32795698924731181</v>
      </c>
      <c r="Y137" s="58">
        <f>W137+X137</f>
        <v>0.67411083540115802</v>
      </c>
    </row>
    <row r="138" spans="1:25" x14ac:dyDescent="0.25">
      <c r="A138" s="38">
        <v>10</v>
      </c>
      <c r="B138" s="38">
        <v>154</v>
      </c>
      <c r="C138" s="38">
        <v>136</v>
      </c>
      <c r="D138" s="50" t="s">
        <v>486</v>
      </c>
      <c r="E138" s="64" t="s">
        <v>468</v>
      </c>
      <c r="F138">
        <v>18</v>
      </c>
      <c r="G138">
        <v>18</v>
      </c>
      <c r="H138">
        <v>17</v>
      </c>
      <c r="I138">
        <v>1</v>
      </c>
      <c r="J138">
        <v>3</v>
      </c>
      <c r="K138">
        <v>2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2</v>
      </c>
      <c r="S138">
        <v>0</v>
      </c>
      <c r="T138">
        <v>1</v>
      </c>
      <c r="U138">
        <v>0</v>
      </c>
      <c r="V138" s="58">
        <f>J138/H138</f>
        <v>0.17647058823529413</v>
      </c>
      <c r="W138" s="58">
        <f>(J138+Q138+S138)/(H138+Q138+S138+T138)</f>
        <v>0.16666666666666666</v>
      </c>
      <c r="X138" s="58">
        <f>(J138+K138+L138+L138+M138+M138+M138)/H138</f>
        <v>0.29411764705882354</v>
      </c>
      <c r="Y138" s="58">
        <f>W138+X138</f>
        <v>0.46078431372549022</v>
      </c>
    </row>
    <row r="139" spans="1:25" x14ac:dyDescent="0.25">
      <c r="A139" s="38">
        <v>11</v>
      </c>
      <c r="B139" s="38">
        <v>155</v>
      </c>
      <c r="C139" s="38">
        <v>137</v>
      </c>
      <c r="D139" s="50" t="s">
        <v>486</v>
      </c>
      <c r="E139" s="64" t="s">
        <v>469</v>
      </c>
      <c r="F139">
        <v>37</v>
      </c>
      <c r="G139">
        <v>130</v>
      </c>
      <c r="H139">
        <v>114</v>
      </c>
      <c r="I139">
        <v>23</v>
      </c>
      <c r="J139">
        <v>41</v>
      </c>
      <c r="K139">
        <v>7</v>
      </c>
      <c r="L139">
        <v>2</v>
      </c>
      <c r="M139">
        <v>9</v>
      </c>
      <c r="N139">
        <v>32</v>
      </c>
      <c r="O139">
        <v>0</v>
      </c>
      <c r="P139">
        <v>0</v>
      </c>
      <c r="Q139">
        <v>12</v>
      </c>
      <c r="R139">
        <v>12</v>
      </c>
      <c r="S139">
        <v>1</v>
      </c>
      <c r="T139">
        <v>1</v>
      </c>
      <c r="U139">
        <v>3</v>
      </c>
      <c r="V139" s="58">
        <f>J139/H139</f>
        <v>0.35964912280701755</v>
      </c>
      <c r="W139" s="58">
        <f>(J139+Q139+S139)/(H139+Q139+S139+T139)</f>
        <v>0.421875</v>
      </c>
      <c r="X139" s="58">
        <f>(J139+K139+L139+L139+M139+M139+M139)/H139</f>
        <v>0.69298245614035092</v>
      </c>
      <c r="Y139" s="58">
        <f>W139+X139</f>
        <v>1.114857456140351</v>
      </c>
    </row>
    <row r="140" spans="1:25" x14ac:dyDescent="0.25">
      <c r="A140" s="38">
        <v>115</v>
      </c>
      <c r="B140" s="38">
        <v>156</v>
      </c>
      <c r="C140" s="38">
        <v>138</v>
      </c>
      <c r="D140" s="50" t="s">
        <v>531</v>
      </c>
      <c r="E140" s="51" t="s">
        <v>539</v>
      </c>
      <c r="F140">
        <v>7</v>
      </c>
      <c r="G140">
        <v>15</v>
      </c>
      <c r="H140">
        <v>15</v>
      </c>
      <c r="I140">
        <v>0</v>
      </c>
      <c r="J140">
        <v>4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2</v>
      </c>
      <c r="S140">
        <v>0</v>
      </c>
      <c r="T140">
        <v>0</v>
      </c>
      <c r="V140" s="58">
        <f>J140/H140</f>
        <v>0.26666666666666666</v>
      </c>
      <c r="W140" s="58">
        <f>(J140+Q140+S140)/(H140+Q140+S140+T140)</f>
        <v>0.26666666666666666</v>
      </c>
      <c r="X140" s="58">
        <f>(J140+K140+L140+L140+M140+M140+M140)/H140</f>
        <v>0.26666666666666666</v>
      </c>
      <c r="Y140" s="58">
        <f>W140+X140</f>
        <v>0.53333333333333333</v>
      </c>
    </row>
    <row r="141" spans="1:25" x14ac:dyDescent="0.25">
      <c r="A141" s="38">
        <v>380</v>
      </c>
      <c r="B141" s="38">
        <v>159</v>
      </c>
      <c r="C141" s="38">
        <v>139</v>
      </c>
      <c r="D141" s="65" t="s">
        <v>557</v>
      </c>
      <c r="E141" s="66" t="s">
        <v>202</v>
      </c>
      <c r="F141" s="38">
        <v>53</v>
      </c>
      <c r="G141" s="38">
        <v>218</v>
      </c>
      <c r="H141" s="38">
        <v>200</v>
      </c>
      <c r="I141" s="38">
        <v>31</v>
      </c>
      <c r="J141" s="38">
        <v>62</v>
      </c>
      <c r="K141" s="38">
        <v>13</v>
      </c>
      <c r="L141" s="38">
        <v>1</v>
      </c>
      <c r="M141" s="38">
        <v>4</v>
      </c>
      <c r="N141" s="38">
        <v>27</v>
      </c>
      <c r="O141" s="38">
        <v>1</v>
      </c>
      <c r="P141" s="38">
        <v>0</v>
      </c>
      <c r="Q141" s="38">
        <v>18</v>
      </c>
      <c r="R141" s="38">
        <v>24</v>
      </c>
      <c r="S141" s="38">
        <v>0</v>
      </c>
      <c r="T141" s="38">
        <v>0</v>
      </c>
      <c r="U141" s="38">
        <v>2</v>
      </c>
      <c r="V141" s="58">
        <f>J141/H141</f>
        <v>0.31</v>
      </c>
      <c r="W141" s="58">
        <f>(J141+Q141+S141)/(H141+Q141+S141+T141)</f>
        <v>0.3669724770642202</v>
      </c>
      <c r="X141" s="58">
        <f>(J141+K141+L141+L141+M141+M141+M141)/H141</f>
        <v>0.44500000000000001</v>
      </c>
      <c r="Y141" s="58">
        <f>W141+X141</f>
        <v>0.81197247706422027</v>
      </c>
    </row>
    <row r="142" spans="1:25" x14ac:dyDescent="0.25">
      <c r="A142" s="38">
        <v>256</v>
      </c>
      <c r="B142" s="38">
        <v>160</v>
      </c>
      <c r="C142" s="38">
        <v>140</v>
      </c>
      <c r="D142" s="50" t="s">
        <v>221</v>
      </c>
      <c r="E142" s="51" t="s">
        <v>229</v>
      </c>
      <c r="F142" s="51">
        <v>10</v>
      </c>
      <c r="G142" s="51">
        <v>32</v>
      </c>
      <c r="H142" s="51">
        <v>29</v>
      </c>
      <c r="I142" s="51">
        <v>2</v>
      </c>
      <c r="J142" s="51">
        <v>6</v>
      </c>
      <c r="K142" s="51">
        <v>0</v>
      </c>
      <c r="L142" s="51">
        <v>0</v>
      </c>
      <c r="M142" s="51">
        <v>1</v>
      </c>
      <c r="N142" s="51">
        <v>3</v>
      </c>
      <c r="O142" s="51">
        <v>0</v>
      </c>
      <c r="P142" s="51">
        <v>0</v>
      </c>
      <c r="Q142" s="51">
        <v>2</v>
      </c>
      <c r="R142" s="51">
        <v>4</v>
      </c>
      <c r="S142" s="51">
        <v>0</v>
      </c>
      <c r="T142" s="51">
        <v>1</v>
      </c>
      <c r="U142" s="51">
        <v>0</v>
      </c>
      <c r="V142" s="58">
        <f>J142/H142</f>
        <v>0.20689655172413793</v>
      </c>
      <c r="W142" s="58">
        <f>(J142+Q142+S142)/(H142+Q142+S142+T142)</f>
        <v>0.25</v>
      </c>
      <c r="X142" s="58">
        <f>(J142+K142+L142+L142+M142+M142+M142)/H142</f>
        <v>0.31034482758620691</v>
      </c>
      <c r="Y142" s="58">
        <f>W142+X142</f>
        <v>0.56034482758620685</v>
      </c>
    </row>
    <row r="143" spans="1:25" x14ac:dyDescent="0.25">
      <c r="A143" s="38">
        <v>116</v>
      </c>
      <c r="B143" s="38">
        <v>161</v>
      </c>
      <c r="C143" s="38">
        <v>141</v>
      </c>
      <c r="D143" s="50" t="s">
        <v>531</v>
      </c>
      <c r="E143" s="51" t="s">
        <v>540</v>
      </c>
      <c r="F143">
        <v>38</v>
      </c>
      <c r="G143">
        <v>142</v>
      </c>
      <c r="H143">
        <v>129</v>
      </c>
      <c r="I143">
        <v>19</v>
      </c>
      <c r="J143">
        <v>30</v>
      </c>
      <c r="K143">
        <v>10</v>
      </c>
      <c r="L143">
        <v>2</v>
      </c>
      <c r="M143">
        <v>4</v>
      </c>
      <c r="N143">
        <v>12</v>
      </c>
      <c r="O143">
        <v>0</v>
      </c>
      <c r="P143">
        <v>0</v>
      </c>
      <c r="Q143">
        <v>12</v>
      </c>
      <c r="R143">
        <v>37</v>
      </c>
      <c r="S143">
        <v>1</v>
      </c>
      <c r="T143">
        <v>0</v>
      </c>
      <c r="V143" s="58">
        <f>J143/H143</f>
        <v>0.23255813953488372</v>
      </c>
      <c r="W143" s="58">
        <f>(J143+Q143+S143)/(H143+Q143+S143+T143)</f>
        <v>0.30281690140845069</v>
      </c>
      <c r="X143" s="58">
        <f>(J143+K143+L143+L143+M143+M143+M143)/H143</f>
        <v>0.43410852713178294</v>
      </c>
      <c r="Y143" s="58">
        <f>W143+X143</f>
        <v>0.73692542854023357</v>
      </c>
    </row>
    <row r="144" spans="1:25" x14ac:dyDescent="0.25">
      <c r="A144" s="38">
        <v>12</v>
      </c>
      <c r="B144" s="38">
        <v>162</v>
      </c>
      <c r="C144" s="38">
        <v>142</v>
      </c>
      <c r="D144" s="50" t="s">
        <v>486</v>
      </c>
      <c r="E144" s="64" t="s">
        <v>470</v>
      </c>
      <c r="F144">
        <v>47</v>
      </c>
      <c r="G144">
        <v>160</v>
      </c>
      <c r="H144">
        <v>136</v>
      </c>
      <c r="I144">
        <v>22</v>
      </c>
      <c r="J144">
        <v>40</v>
      </c>
      <c r="K144">
        <v>10</v>
      </c>
      <c r="L144">
        <v>0</v>
      </c>
      <c r="M144">
        <v>5</v>
      </c>
      <c r="N144">
        <v>17</v>
      </c>
      <c r="O144">
        <v>0</v>
      </c>
      <c r="P144">
        <v>0</v>
      </c>
      <c r="Q144">
        <v>24</v>
      </c>
      <c r="R144">
        <v>29</v>
      </c>
      <c r="S144">
        <v>0</v>
      </c>
      <c r="T144">
        <v>0</v>
      </c>
      <c r="U144">
        <v>4</v>
      </c>
      <c r="V144" s="58">
        <f>J144/H144</f>
        <v>0.29411764705882354</v>
      </c>
      <c r="W144" s="58">
        <f>(J144+Q144+S144)/(H144+Q144+S144+T144)</f>
        <v>0.4</v>
      </c>
      <c r="X144" s="58">
        <f>(J144+K144+L144+L144+M144+M144+M144)/H144</f>
        <v>0.47794117647058826</v>
      </c>
      <c r="Y144" s="58">
        <f>W144+X144</f>
        <v>0.87794117647058822</v>
      </c>
    </row>
    <row r="145" spans="1:25" x14ac:dyDescent="0.25">
      <c r="A145" s="38">
        <v>75</v>
      </c>
      <c r="B145" s="38">
        <v>163</v>
      </c>
      <c r="C145" s="38">
        <v>143</v>
      </c>
      <c r="D145" s="50" t="s">
        <v>314</v>
      </c>
      <c r="E145" s="51" t="s">
        <v>273</v>
      </c>
      <c r="F145" s="51">
        <v>4</v>
      </c>
      <c r="G145" s="51">
        <v>15</v>
      </c>
      <c r="H145" s="51">
        <v>12</v>
      </c>
      <c r="I145" s="51">
        <v>0</v>
      </c>
      <c r="J145" s="51">
        <v>2</v>
      </c>
      <c r="K145" s="51">
        <v>1</v>
      </c>
      <c r="L145" s="51">
        <v>0</v>
      </c>
      <c r="M145" s="51">
        <v>0</v>
      </c>
      <c r="N145" s="51">
        <v>2</v>
      </c>
      <c r="O145" s="51">
        <v>0</v>
      </c>
      <c r="P145" s="51">
        <v>0</v>
      </c>
      <c r="Q145" s="51">
        <v>0</v>
      </c>
      <c r="R145" s="51">
        <v>2</v>
      </c>
      <c r="S145" s="51">
        <v>0</v>
      </c>
      <c r="T145" s="51">
        <v>0</v>
      </c>
      <c r="U145" s="51">
        <v>1</v>
      </c>
      <c r="V145" s="58">
        <f>J145/H145</f>
        <v>0.16666666666666666</v>
      </c>
      <c r="W145" s="58">
        <f>(J145+Q145+S145)/(H145+Q145+S145+T145)</f>
        <v>0.16666666666666666</v>
      </c>
      <c r="X145" s="58">
        <f>(J145+K145+L145+L145+M145+M145+M145)/H145</f>
        <v>0.25</v>
      </c>
      <c r="Y145" s="58">
        <f>W145+X145</f>
        <v>0.41666666666666663</v>
      </c>
    </row>
    <row r="146" spans="1:25" x14ac:dyDescent="0.25">
      <c r="A146" s="38">
        <v>257</v>
      </c>
      <c r="B146" s="38">
        <v>164</v>
      </c>
      <c r="C146" s="38">
        <v>144</v>
      </c>
      <c r="D146" s="50" t="s">
        <v>221</v>
      </c>
      <c r="E146" s="51" t="s">
        <v>230</v>
      </c>
      <c r="F146" s="51">
        <v>4</v>
      </c>
      <c r="G146" s="51">
        <v>4</v>
      </c>
      <c r="H146" s="51">
        <v>4</v>
      </c>
      <c r="I146" s="51">
        <v>0</v>
      </c>
      <c r="J146" s="51">
        <v>0</v>
      </c>
      <c r="K146" s="51">
        <v>0</v>
      </c>
      <c r="L146" s="51">
        <v>0</v>
      </c>
      <c r="M146" s="51">
        <v>0</v>
      </c>
      <c r="N146" s="51">
        <v>0</v>
      </c>
      <c r="O146" s="51">
        <v>0</v>
      </c>
      <c r="P146" s="51">
        <v>0</v>
      </c>
      <c r="Q146" s="51">
        <v>0</v>
      </c>
      <c r="R146" s="51">
        <v>0</v>
      </c>
      <c r="S146" s="51">
        <v>0</v>
      </c>
      <c r="T146" s="51">
        <v>0</v>
      </c>
      <c r="U146" s="51">
        <v>0</v>
      </c>
      <c r="V146" s="58">
        <f>J146/H146</f>
        <v>0</v>
      </c>
      <c r="W146" s="58">
        <f>(J146+Q146+S146)/(H146+Q146+S146+T146)</f>
        <v>0</v>
      </c>
      <c r="X146" s="58">
        <f>(J146+K146+L146+L146+M146+M146+M146)/H146</f>
        <v>0</v>
      </c>
      <c r="Y146" s="58">
        <f>W146+X146</f>
        <v>0</v>
      </c>
    </row>
    <row r="147" spans="1:25" x14ac:dyDescent="0.25">
      <c r="A147" s="38">
        <v>381</v>
      </c>
      <c r="B147" s="38">
        <v>167</v>
      </c>
      <c r="C147" s="38">
        <v>145</v>
      </c>
      <c r="D147" s="65" t="s">
        <v>557</v>
      </c>
      <c r="E147" s="66" t="s">
        <v>251</v>
      </c>
      <c r="F147" s="38">
        <v>54</v>
      </c>
      <c r="G147" s="38">
        <v>220</v>
      </c>
      <c r="H147" s="38">
        <v>196</v>
      </c>
      <c r="I147" s="38">
        <v>29</v>
      </c>
      <c r="J147" s="38">
        <v>68</v>
      </c>
      <c r="K147" s="38">
        <v>10</v>
      </c>
      <c r="L147" s="38">
        <v>0</v>
      </c>
      <c r="M147" s="38">
        <v>17</v>
      </c>
      <c r="N147" s="38">
        <v>39</v>
      </c>
      <c r="O147" s="38">
        <v>0</v>
      </c>
      <c r="P147" s="38">
        <v>0</v>
      </c>
      <c r="Q147" s="38">
        <v>23</v>
      </c>
      <c r="R147" s="38">
        <v>42</v>
      </c>
      <c r="S147" s="38">
        <v>0</v>
      </c>
      <c r="T147" s="38">
        <v>1</v>
      </c>
      <c r="U147" s="38">
        <v>6</v>
      </c>
      <c r="V147" s="58">
        <f>J147/H147</f>
        <v>0.34693877551020408</v>
      </c>
      <c r="W147" s="58">
        <f>(J147+Q147+S147)/(H147+Q147+S147+T147)</f>
        <v>0.41363636363636364</v>
      </c>
      <c r="X147" s="58">
        <f>(J147+K147+L147+L147+M147+M147+M147)/H147</f>
        <v>0.65816326530612246</v>
      </c>
      <c r="Y147" s="58">
        <f>W147+X147</f>
        <v>1.071799628942486</v>
      </c>
    </row>
    <row r="148" spans="1:25" x14ac:dyDescent="0.25">
      <c r="A148" s="38">
        <v>258</v>
      </c>
      <c r="B148" s="38">
        <v>168</v>
      </c>
      <c r="C148" s="38">
        <v>146</v>
      </c>
      <c r="D148" s="50" t="s">
        <v>221</v>
      </c>
      <c r="E148" s="51" t="s">
        <v>231</v>
      </c>
      <c r="F148" s="51">
        <v>34</v>
      </c>
      <c r="G148" s="51">
        <v>105</v>
      </c>
      <c r="H148" s="51">
        <v>102</v>
      </c>
      <c r="I148" s="51">
        <v>14</v>
      </c>
      <c r="J148" s="51">
        <v>25</v>
      </c>
      <c r="K148" s="51">
        <v>1</v>
      </c>
      <c r="L148" s="51">
        <v>0</v>
      </c>
      <c r="M148" s="51">
        <v>4</v>
      </c>
      <c r="N148" s="51">
        <v>12</v>
      </c>
      <c r="O148" s="51">
        <v>0</v>
      </c>
      <c r="P148" s="51">
        <v>0</v>
      </c>
      <c r="Q148" s="51">
        <v>3</v>
      </c>
      <c r="R148" s="51">
        <v>25</v>
      </c>
      <c r="S148" s="51">
        <v>0</v>
      </c>
      <c r="T148" s="51">
        <v>0</v>
      </c>
      <c r="U148" s="51">
        <v>1</v>
      </c>
      <c r="V148" s="58">
        <f>J148/H148</f>
        <v>0.24509803921568626</v>
      </c>
      <c r="W148" s="58">
        <f>(J148+Q148+S148)/(H148+Q148+S148+T148)</f>
        <v>0.26666666666666666</v>
      </c>
      <c r="X148" s="58">
        <f>(J148+K148+L148+L148+M148+M148+M148)/H148</f>
        <v>0.37254901960784315</v>
      </c>
      <c r="Y148" s="58">
        <f>W148+X148</f>
        <v>0.63921568627450975</v>
      </c>
    </row>
    <row r="149" spans="1:25" x14ac:dyDescent="0.25">
      <c r="A149" s="38">
        <v>288</v>
      </c>
      <c r="B149" s="38">
        <v>169</v>
      </c>
      <c r="C149" s="38">
        <v>147</v>
      </c>
      <c r="D149" s="50" t="s">
        <v>244</v>
      </c>
      <c r="E149" s="51" t="s">
        <v>252</v>
      </c>
      <c r="F149" s="51">
        <v>10</v>
      </c>
      <c r="G149" s="51">
        <v>27</v>
      </c>
      <c r="H149" s="51">
        <v>23</v>
      </c>
      <c r="I149" s="51">
        <v>3</v>
      </c>
      <c r="J149" s="51">
        <v>2</v>
      </c>
      <c r="K149" s="51">
        <v>0</v>
      </c>
      <c r="L149" s="51">
        <v>0</v>
      </c>
      <c r="M149" s="51">
        <v>1</v>
      </c>
      <c r="N149" s="51">
        <v>3</v>
      </c>
      <c r="O149" s="51">
        <v>0</v>
      </c>
      <c r="P149" s="51">
        <v>0</v>
      </c>
      <c r="Q149" s="51">
        <v>0</v>
      </c>
      <c r="R149" s="51">
        <v>1</v>
      </c>
      <c r="S149" s="51">
        <v>3</v>
      </c>
      <c r="T149" s="51">
        <v>1</v>
      </c>
      <c r="U149" s="51">
        <v>0</v>
      </c>
      <c r="V149" s="58">
        <f>J149/H149</f>
        <v>8.6956521739130432E-2</v>
      </c>
      <c r="W149" s="58">
        <f>(J149+Q149+S149)/(H149+Q149+S149+T149)</f>
        <v>0.18518518518518517</v>
      </c>
      <c r="X149" s="58">
        <f>(J149+K149+L149+L149+M149+M149+M149)/H149</f>
        <v>0.21739130434782608</v>
      </c>
      <c r="Y149" s="58">
        <f>W149+X149</f>
        <v>0.40257648953301128</v>
      </c>
    </row>
    <row r="150" spans="1:25" x14ac:dyDescent="0.25">
      <c r="A150" s="38">
        <v>204</v>
      </c>
      <c r="B150" s="38">
        <v>170</v>
      </c>
      <c r="C150" s="38">
        <v>148</v>
      </c>
      <c r="D150" s="50" t="s">
        <v>394</v>
      </c>
      <c r="E150" s="51" t="s">
        <v>416</v>
      </c>
      <c r="F150" s="51">
        <v>14</v>
      </c>
      <c r="G150" s="51">
        <v>37</v>
      </c>
      <c r="H150" s="51">
        <v>34</v>
      </c>
      <c r="I150" s="51">
        <v>2</v>
      </c>
      <c r="J150" s="51">
        <v>2</v>
      </c>
      <c r="K150" s="51">
        <v>1</v>
      </c>
      <c r="L150" s="51">
        <v>0</v>
      </c>
      <c r="M150" s="51">
        <v>0</v>
      </c>
      <c r="N150" s="51">
        <v>1</v>
      </c>
      <c r="O150" s="51">
        <v>0</v>
      </c>
      <c r="P150" s="51">
        <v>0</v>
      </c>
      <c r="Q150" s="51">
        <v>2</v>
      </c>
      <c r="R150" s="51">
        <v>12</v>
      </c>
      <c r="S150" s="51">
        <v>0</v>
      </c>
      <c r="T150" s="51">
        <v>0</v>
      </c>
      <c r="U150" s="51">
        <v>1</v>
      </c>
      <c r="V150" s="58">
        <f>J150/H150</f>
        <v>5.8823529411764705E-2</v>
      </c>
      <c r="W150" s="58">
        <f>(J150+Q150+S150)/(H150+Q150+S150+T150)</f>
        <v>0.1111111111111111</v>
      </c>
      <c r="X150" s="58">
        <f>(J150+K150+L150+L150+M150+M150+M150)/H150</f>
        <v>8.8235294117647065E-2</v>
      </c>
      <c r="Y150" s="58">
        <f>W150+X150</f>
        <v>0.19934640522875818</v>
      </c>
    </row>
    <row r="151" spans="1:25" x14ac:dyDescent="0.25">
      <c r="A151" s="38">
        <v>176</v>
      </c>
      <c r="B151" s="38">
        <v>171</v>
      </c>
      <c r="C151" s="38">
        <v>149</v>
      </c>
      <c r="D151" s="50" t="s">
        <v>425</v>
      </c>
      <c r="E151" s="51" t="s">
        <v>440</v>
      </c>
      <c r="F151" s="51">
        <v>54</v>
      </c>
      <c r="G151" s="51">
        <v>129</v>
      </c>
      <c r="H151" s="51">
        <v>118</v>
      </c>
      <c r="I151" s="51">
        <v>11</v>
      </c>
      <c r="J151" s="51">
        <v>19</v>
      </c>
      <c r="K151" s="51">
        <v>3</v>
      </c>
      <c r="L151" s="51">
        <v>0</v>
      </c>
      <c r="M151" s="51">
        <v>3</v>
      </c>
      <c r="N151" s="51">
        <v>6</v>
      </c>
      <c r="O151" s="51">
        <v>0</v>
      </c>
      <c r="P151" s="51">
        <v>0</v>
      </c>
      <c r="Q151" s="51">
        <v>6</v>
      </c>
      <c r="R151" s="51">
        <v>40</v>
      </c>
      <c r="S151" s="51">
        <v>0</v>
      </c>
      <c r="T151" s="51">
        <v>5</v>
      </c>
      <c r="U151" s="51">
        <v>1</v>
      </c>
      <c r="V151" s="58">
        <f>J151/H151</f>
        <v>0.16101694915254236</v>
      </c>
      <c r="W151" s="58">
        <f>(J151+Q151+S151)/(H151+Q151+S151+T151)</f>
        <v>0.19379844961240311</v>
      </c>
      <c r="X151" s="58">
        <f>(J151+K151+L151+L151+M151+M151+M151)/H151</f>
        <v>0.26271186440677968</v>
      </c>
      <c r="Y151" s="58">
        <f>W151+X151</f>
        <v>0.45651031401918279</v>
      </c>
    </row>
    <row r="152" spans="1:25" x14ac:dyDescent="0.25">
      <c r="A152" s="38">
        <v>76</v>
      </c>
      <c r="B152" s="38">
        <v>172</v>
      </c>
      <c r="C152" s="38">
        <v>150</v>
      </c>
      <c r="D152" s="50" t="s">
        <v>314</v>
      </c>
      <c r="E152" s="51" t="s">
        <v>328</v>
      </c>
      <c r="F152" s="51">
        <v>2</v>
      </c>
      <c r="G152" s="51">
        <v>1</v>
      </c>
      <c r="H152" s="51">
        <v>1</v>
      </c>
      <c r="I152" s="51">
        <v>0</v>
      </c>
      <c r="J152" s="51">
        <v>0</v>
      </c>
      <c r="K152" s="51">
        <v>0</v>
      </c>
      <c r="L152" s="51">
        <v>0</v>
      </c>
      <c r="M152" s="51">
        <v>0</v>
      </c>
      <c r="N152" s="51">
        <v>0</v>
      </c>
      <c r="O152" s="51">
        <v>0</v>
      </c>
      <c r="P152" s="51">
        <v>0</v>
      </c>
      <c r="Q152" s="51">
        <v>0</v>
      </c>
      <c r="R152" s="51">
        <v>1</v>
      </c>
      <c r="S152" s="51">
        <v>0</v>
      </c>
      <c r="T152" s="51">
        <v>0</v>
      </c>
      <c r="U152" s="51">
        <v>0</v>
      </c>
      <c r="V152" s="58">
        <f>J152/H152</f>
        <v>0</v>
      </c>
      <c r="W152" s="58">
        <f>(J152+Q152+S152)/(H152+Q152+S152+T152)</f>
        <v>0</v>
      </c>
      <c r="X152" s="58">
        <f>(J152+K152+L152+L152+M152+M152+M152)/H152</f>
        <v>0</v>
      </c>
      <c r="Y152" s="58">
        <f>W152+X152</f>
        <v>0</v>
      </c>
    </row>
    <row r="153" spans="1:25" x14ac:dyDescent="0.25">
      <c r="A153" s="38">
        <v>77</v>
      </c>
      <c r="B153" s="38">
        <v>173</v>
      </c>
      <c r="C153" s="38">
        <v>151</v>
      </c>
      <c r="D153" s="50" t="s">
        <v>314</v>
      </c>
      <c r="E153" s="51" t="s">
        <v>329</v>
      </c>
      <c r="F153" s="51">
        <v>38</v>
      </c>
      <c r="G153" s="51">
        <v>144</v>
      </c>
      <c r="H153" s="51">
        <v>124</v>
      </c>
      <c r="I153" s="51">
        <v>27</v>
      </c>
      <c r="J153" s="51">
        <v>34</v>
      </c>
      <c r="K153" s="51">
        <v>11</v>
      </c>
      <c r="L153" s="51">
        <v>0</v>
      </c>
      <c r="M153" s="51">
        <v>6</v>
      </c>
      <c r="N153" s="51">
        <v>21</v>
      </c>
      <c r="O153" s="51">
        <v>4</v>
      </c>
      <c r="P153" s="51">
        <v>1</v>
      </c>
      <c r="Q153" s="51">
        <v>17</v>
      </c>
      <c r="R153" s="51">
        <v>30</v>
      </c>
      <c r="S153" s="51">
        <v>3</v>
      </c>
      <c r="T153" s="51">
        <v>0</v>
      </c>
      <c r="U153" s="51">
        <v>4</v>
      </c>
      <c r="V153" s="58">
        <f>J153/H153</f>
        <v>0.27419354838709675</v>
      </c>
      <c r="W153" s="58">
        <f>(J153+Q153+S153)/(H153+Q153+S153+T153)</f>
        <v>0.375</v>
      </c>
      <c r="X153" s="58">
        <f>(J153+K153+L153+L153+M153+M153+M153)/H153</f>
        <v>0.50806451612903225</v>
      </c>
      <c r="Y153" s="58">
        <f>W153+X153</f>
        <v>0.88306451612903225</v>
      </c>
    </row>
    <row r="154" spans="1:25" x14ac:dyDescent="0.25">
      <c r="A154" s="38">
        <v>78</v>
      </c>
      <c r="B154" s="38">
        <v>174</v>
      </c>
      <c r="C154" s="38">
        <v>152</v>
      </c>
      <c r="D154" s="50" t="s">
        <v>314</v>
      </c>
      <c r="E154" s="51" t="s">
        <v>330</v>
      </c>
      <c r="F154" s="51">
        <v>8</v>
      </c>
      <c r="G154" s="51">
        <v>17</v>
      </c>
      <c r="H154" s="51">
        <v>15</v>
      </c>
      <c r="I154" s="51">
        <v>1</v>
      </c>
      <c r="J154" s="51">
        <v>6</v>
      </c>
      <c r="K154" s="51">
        <v>1</v>
      </c>
      <c r="L154" s="51">
        <v>1</v>
      </c>
      <c r="M154" s="51">
        <v>0</v>
      </c>
      <c r="N154" s="51">
        <v>5</v>
      </c>
      <c r="O154" s="51">
        <v>2</v>
      </c>
      <c r="P154" s="51">
        <v>0</v>
      </c>
      <c r="Q154" s="51">
        <v>1</v>
      </c>
      <c r="R154" s="51">
        <v>0</v>
      </c>
      <c r="S154" s="51">
        <v>0</v>
      </c>
      <c r="T154" s="51">
        <v>1</v>
      </c>
      <c r="U154" s="51">
        <v>0</v>
      </c>
      <c r="V154" s="58">
        <f>J154/H154</f>
        <v>0.4</v>
      </c>
      <c r="W154" s="58">
        <f>(J154+Q154+S154)/(H154+Q154+S154+T154)</f>
        <v>0.41176470588235292</v>
      </c>
      <c r="X154" s="58">
        <f>(J154+K154+L154+L154+M154+M154+M154)/H154</f>
        <v>0.6</v>
      </c>
      <c r="Y154" s="58">
        <f>W154+X154</f>
        <v>1.0117647058823529</v>
      </c>
    </row>
    <row r="155" spans="1:25" x14ac:dyDescent="0.25">
      <c r="A155" s="38">
        <v>289</v>
      </c>
      <c r="B155" s="38">
        <v>175</v>
      </c>
      <c r="C155" s="38">
        <v>153</v>
      </c>
      <c r="D155" s="50" t="s">
        <v>244</v>
      </c>
      <c r="E155" s="51" t="s">
        <v>253</v>
      </c>
      <c r="F155" s="51">
        <v>47</v>
      </c>
      <c r="G155" s="51">
        <v>175</v>
      </c>
      <c r="H155" s="51">
        <v>164</v>
      </c>
      <c r="I155" s="51">
        <v>23</v>
      </c>
      <c r="J155" s="51">
        <v>38</v>
      </c>
      <c r="K155" s="51">
        <v>4</v>
      </c>
      <c r="L155" s="51">
        <v>0</v>
      </c>
      <c r="M155" s="51">
        <v>1</v>
      </c>
      <c r="N155" s="51">
        <v>11</v>
      </c>
      <c r="O155" s="51">
        <v>0</v>
      </c>
      <c r="P155" s="51">
        <v>0</v>
      </c>
      <c r="Q155" s="51">
        <v>11</v>
      </c>
      <c r="R155" s="51">
        <v>23</v>
      </c>
      <c r="S155" s="51">
        <v>0</v>
      </c>
      <c r="T155" s="51">
        <v>0</v>
      </c>
      <c r="U155" s="51">
        <v>3</v>
      </c>
      <c r="V155" s="58">
        <f>J155/H155</f>
        <v>0.23170731707317074</v>
      </c>
      <c r="W155" s="58">
        <f>(J155+Q155+S155)/(H155+Q155+S155+T155)</f>
        <v>0.28000000000000003</v>
      </c>
      <c r="X155" s="58">
        <f>(J155+K155+L155+L155+M155+M155+M155)/H155</f>
        <v>0.27439024390243905</v>
      </c>
      <c r="Y155" s="58">
        <f>W155+X155</f>
        <v>0.55439024390243907</v>
      </c>
    </row>
    <row r="156" spans="1:25" x14ac:dyDescent="0.25">
      <c r="A156" s="38">
        <v>13</v>
      </c>
      <c r="B156" s="38">
        <v>176</v>
      </c>
      <c r="C156" s="38">
        <v>154</v>
      </c>
      <c r="D156" s="50" t="s">
        <v>486</v>
      </c>
      <c r="E156" s="64" t="s">
        <v>471</v>
      </c>
      <c r="F156">
        <v>12</v>
      </c>
      <c r="G156">
        <v>36</v>
      </c>
      <c r="H156">
        <v>35</v>
      </c>
      <c r="I156">
        <v>2</v>
      </c>
      <c r="J156">
        <v>5</v>
      </c>
      <c r="K156">
        <v>0</v>
      </c>
      <c r="L156">
        <v>0</v>
      </c>
      <c r="M156">
        <v>1</v>
      </c>
      <c r="N156">
        <v>2</v>
      </c>
      <c r="O156">
        <v>0</v>
      </c>
      <c r="P156">
        <v>0</v>
      </c>
      <c r="Q156">
        <v>1</v>
      </c>
      <c r="R156">
        <v>14</v>
      </c>
      <c r="S156">
        <v>0</v>
      </c>
      <c r="T156">
        <v>0</v>
      </c>
      <c r="U156">
        <v>0</v>
      </c>
      <c r="V156" s="58">
        <f>J156/H156</f>
        <v>0.14285714285714285</v>
      </c>
      <c r="W156" s="58">
        <f>(J156+Q156+S156)/(H156+Q156+S156+T156)</f>
        <v>0.16666666666666666</v>
      </c>
      <c r="X156" s="58">
        <f>(J156+K156+L156+L156+M156+M156+M156)/H156</f>
        <v>0.22857142857142856</v>
      </c>
      <c r="Y156" s="58">
        <f>W156+X156</f>
        <v>0.39523809523809522</v>
      </c>
    </row>
    <row r="157" spans="1:25" x14ac:dyDescent="0.25">
      <c r="A157" s="38">
        <v>79</v>
      </c>
      <c r="B157" s="38">
        <v>177</v>
      </c>
      <c r="C157" s="38">
        <v>155</v>
      </c>
      <c r="D157" s="50" t="s">
        <v>314</v>
      </c>
      <c r="E157" s="51" t="s">
        <v>331</v>
      </c>
      <c r="F157" s="51">
        <v>43</v>
      </c>
      <c r="G157" s="51">
        <v>164</v>
      </c>
      <c r="H157" s="51">
        <v>140</v>
      </c>
      <c r="I157" s="51">
        <v>28</v>
      </c>
      <c r="J157" s="51">
        <v>47</v>
      </c>
      <c r="K157" s="51">
        <v>7</v>
      </c>
      <c r="L157" s="51">
        <v>3</v>
      </c>
      <c r="M157" s="51">
        <v>2</v>
      </c>
      <c r="N157" s="51">
        <v>21</v>
      </c>
      <c r="O157" s="51">
        <v>8</v>
      </c>
      <c r="P157" s="51">
        <v>6</v>
      </c>
      <c r="Q157" s="51">
        <v>23</v>
      </c>
      <c r="R157" s="51">
        <v>23</v>
      </c>
      <c r="S157" s="51">
        <v>1</v>
      </c>
      <c r="T157" s="51">
        <v>0</v>
      </c>
      <c r="U157" s="51">
        <v>1</v>
      </c>
      <c r="V157" s="58">
        <f>J157/H157</f>
        <v>0.33571428571428569</v>
      </c>
      <c r="W157" s="58">
        <f>(J157+Q157+S157)/(H157+Q157+S157+T157)</f>
        <v>0.43292682926829268</v>
      </c>
      <c r="X157" s="58">
        <f>(J157+K157+L157+L157+M157+M157+M157)/H157</f>
        <v>0.47142857142857142</v>
      </c>
      <c r="Y157" s="58">
        <f>W157+X157</f>
        <v>0.90435540069686415</v>
      </c>
    </row>
    <row r="158" spans="1:25" x14ac:dyDescent="0.25">
      <c r="A158" s="38">
        <v>80</v>
      </c>
      <c r="B158" s="38">
        <v>178</v>
      </c>
      <c r="C158" s="38">
        <v>156</v>
      </c>
      <c r="D158" s="50" t="s">
        <v>314</v>
      </c>
      <c r="E158" s="51" t="s">
        <v>332</v>
      </c>
      <c r="F158" s="51">
        <v>1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1">
        <v>0</v>
      </c>
      <c r="M158" s="51">
        <v>0</v>
      </c>
      <c r="N158" s="51">
        <v>0</v>
      </c>
      <c r="O158" s="51">
        <v>0</v>
      </c>
      <c r="P158" s="51">
        <v>0</v>
      </c>
      <c r="Q158" s="51">
        <v>0</v>
      </c>
      <c r="R158" s="51">
        <v>0</v>
      </c>
      <c r="S158" s="51">
        <v>0</v>
      </c>
      <c r="T158" s="51">
        <v>0</v>
      </c>
      <c r="U158" s="51">
        <v>0</v>
      </c>
      <c r="V158" s="58" t="e">
        <f>J158/H158</f>
        <v>#DIV/0!</v>
      </c>
      <c r="W158" s="58" t="e">
        <f>(J158+Q158+S158)/(H158+Q158+S158+T158)</f>
        <v>#DIV/0!</v>
      </c>
      <c r="X158" s="58" t="e">
        <f>(J158+K158+L158+L158+M158+M158+M158)/H158</f>
        <v>#DIV/0!</v>
      </c>
      <c r="Y158" s="58" t="e">
        <f>W158+X158</f>
        <v>#DIV/0!</v>
      </c>
    </row>
    <row r="159" spans="1:25" x14ac:dyDescent="0.25">
      <c r="A159" s="38">
        <v>382</v>
      </c>
      <c r="B159" s="38">
        <v>181</v>
      </c>
      <c r="C159" s="38">
        <v>157</v>
      </c>
      <c r="D159" s="65" t="s">
        <v>557</v>
      </c>
      <c r="E159" s="66" t="s">
        <v>211</v>
      </c>
      <c r="F159" s="38">
        <v>8</v>
      </c>
      <c r="G159" s="38">
        <v>21</v>
      </c>
      <c r="H159" s="38">
        <v>18</v>
      </c>
      <c r="I159" s="38">
        <v>1</v>
      </c>
      <c r="J159" s="38">
        <v>4</v>
      </c>
      <c r="K159" s="38">
        <v>2</v>
      </c>
      <c r="L159" s="38">
        <v>0</v>
      </c>
      <c r="M159" s="38">
        <v>0</v>
      </c>
      <c r="N159" s="38">
        <v>4</v>
      </c>
      <c r="O159" s="38">
        <v>0</v>
      </c>
      <c r="P159" s="38">
        <v>0</v>
      </c>
      <c r="Q159" s="38">
        <v>0</v>
      </c>
      <c r="R159" s="38">
        <v>10</v>
      </c>
      <c r="S159" s="38">
        <v>0</v>
      </c>
      <c r="T159" s="38">
        <v>0</v>
      </c>
      <c r="U159" s="38">
        <v>0</v>
      </c>
      <c r="V159" s="58">
        <f>J159/H159</f>
        <v>0.22222222222222221</v>
      </c>
      <c r="W159" s="58">
        <f>(J159+Q159+S159)/(H159+Q159+S159+T159)</f>
        <v>0.22222222222222221</v>
      </c>
      <c r="X159" s="58">
        <f>(J159+K159+L159+L159+M159+M159+M159)/H159</f>
        <v>0.33333333333333331</v>
      </c>
      <c r="Y159" s="58">
        <f>W159+X159</f>
        <v>0.55555555555555558</v>
      </c>
    </row>
    <row r="160" spans="1:25" x14ac:dyDescent="0.25">
      <c r="A160" s="38">
        <v>316</v>
      </c>
      <c r="B160" s="38">
        <v>182</v>
      </c>
      <c r="C160" s="38">
        <v>158</v>
      </c>
      <c r="D160" s="50" t="s">
        <v>342</v>
      </c>
      <c r="E160" s="51" t="s">
        <v>363</v>
      </c>
      <c r="F160" s="51">
        <v>53</v>
      </c>
      <c r="G160" s="51">
        <v>222</v>
      </c>
      <c r="H160" s="51">
        <v>201</v>
      </c>
      <c r="I160" s="51">
        <v>34</v>
      </c>
      <c r="J160" s="51">
        <v>68</v>
      </c>
      <c r="K160" s="51">
        <v>14</v>
      </c>
      <c r="L160" s="51">
        <v>0</v>
      </c>
      <c r="M160" s="51">
        <v>3</v>
      </c>
      <c r="N160" s="51">
        <v>30</v>
      </c>
      <c r="O160" s="51">
        <v>0</v>
      </c>
      <c r="P160" s="51">
        <v>1</v>
      </c>
      <c r="Q160" s="51">
        <v>19</v>
      </c>
      <c r="R160" s="51">
        <v>35</v>
      </c>
      <c r="S160" s="51">
        <v>1</v>
      </c>
      <c r="T160" s="51">
        <v>1</v>
      </c>
      <c r="U160" s="51">
        <v>5</v>
      </c>
      <c r="V160" s="58">
        <f>J160/H160</f>
        <v>0.3383084577114428</v>
      </c>
      <c r="W160" s="58">
        <f>(J160+Q160+S160)/(H160+Q160+S160+T160)</f>
        <v>0.3963963963963964</v>
      </c>
      <c r="X160" s="58">
        <f>(J160+K160+L160+L160+M160+M160+M160)/H160</f>
        <v>0.45273631840796019</v>
      </c>
      <c r="Y160" s="58">
        <f>W160+X160</f>
        <v>0.84913271480435659</v>
      </c>
    </row>
    <row r="161" spans="1:25" x14ac:dyDescent="0.25">
      <c r="A161" s="38">
        <v>205</v>
      </c>
      <c r="B161" s="38">
        <v>183</v>
      </c>
      <c r="C161" s="38">
        <v>159</v>
      </c>
      <c r="D161" s="50" t="s">
        <v>394</v>
      </c>
      <c r="E161" s="51" t="s">
        <v>403</v>
      </c>
      <c r="F161" s="51">
        <v>54</v>
      </c>
      <c r="G161" s="51">
        <v>226</v>
      </c>
      <c r="H161" s="51">
        <v>206</v>
      </c>
      <c r="I161" s="51">
        <v>27</v>
      </c>
      <c r="J161" s="51">
        <v>62</v>
      </c>
      <c r="K161" s="51">
        <v>15</v>
      </c>
      <c r="L161" s="51">
        <v>3</v>
      </c>
      <c r="M161" s="51">
        <v>8</v>
      </c>
      <c r="N161" s="51">
        <v>35</v>
      </c>
      <c r="O161" s="51">
        <v>0</v>
      </c>
      <c r="P161" s="51">
        <v>0</v>
      </c>
      <c r="Q161" s="51">
        <v>18</v>
      </c>
      <c r="R161" s="51">
        <v>56</v>
      </c>
      <c r="S161" s="51">
        <v>1</v>
      </c>
      <c r="T161" s="51">
        <v>1</v>
      </c>
      <c r="U161" s="51">
        <v>9</v>
      </c>
      <c r="V161" s="58">
        <f>J161/H161</f>
        <v>0.30097087378640774</v>
      </c>
      <c r="W161" s="58">
        <f>(J161+Q161+S161)/(H161+Q161+S161+T161)</f>
        <v>0.3584070796460177</v>
      </c>
      <c r="X161" s="58">
        <f>(J161+K161+L161+L161+M161+M161+M161)/H161</f>
        <v>0.51941747572815533</v>
      </c>
      <c r="Y161" s="58">
        <f>W161+X161</f>
        <v>0.87782455537417303</v>
      </c>
    </row>
    <row r="162" spans="1:25" x14ac:dyDescent="0.25">
      <c r="A162" s="38">
        <v>317</v>
      </c>
      <c r="B162" s="38">
        <v>184</v>
      </c>
      <c r="C162" s="38">
        <v>160</v>
      </c>
      <c r="D162" s="50" t="s">
        <v>342</v>
      </c>
      <c r="E162" s="51" t="s">
        <v>364</v>
      </c>
      <c r="F162" s="51">
        <v>18</v>
      </c>
      <c r="G162" s="51">
        <v>40</v>
      </c>
      <c r="H162" s="51">
        <v>35</v>
      </c>
      <c r="I162" s="51">
        <v>8</v>
      </c>
      <c r="J162" s="51">
        <v>7</v>
      </c>
      <c r="K162" s="51">
        <v>1</v>
      </c>
      <c r="L162" s="51">
        <v>0</v>
      </c>
      <c r="M162" s="51">
        <v>1</v>
      </c>
      <c r="N162" s="51">
        <v>4</v>
      </c>
      <c r="O162" s="51">
        <v>0</v>
      </c>
      <c r="P162" s="51">
        <v>0</v>
      </c>
      <c r="Q162" s="51">
        <v>4</v>
      </c>
      <c r="R162" s="51">
        <v>6</v>
      </c>
      <c r="S162" s="51">
        <v>1</v>
      </c>
      <c r="T162" s="51">
        <v>0</v>
      </c>
      <c r="U162" s="51">
        <v>0</v>
      </c>
      <c r="V162" s="58">
        <f>J162/H162</f>
        <v>0.2</v>
      </c>
      <c r="W162" s="58">
        <f>(J162+Q162+S162)/(H162+Q162+S162+T162)</f>
        <v>0.3</v>
      </c>
      <c r="X162" s="58">
        <f>(J162+K162+L162+L162+M162+M162+M162)/H162</f>
        <v>0.31428571428571428</v>
      </c>
      <c r="Y162" s="58">
        <f>W162+X162</f>
        <v>0.61428571428571432</v>
      </c>
    </row>
    <row r="163" spans="1:25" x14ac:dyDescent="0.25">
      <c r="A163" s="38">
        <v>383</v>
      </c>
      <c r="B163" s="38">
        <v>188</v>
      </c>
      <c r="C163" s="38">
        <v>161</v>
      </c>
      <c r="D163" s="65" t="s">
        <v>557</v>
      </c>
      <c r="E163" s="66" t="s">
        <v>254</v>
      </c>
      <c r="F163" s="38">
        <v>43</v>
      </c>
      <c r="G163" s="38">
        <v>177</v>
      </c>
      <c r="H163" s="38">
        <v>157</v>
      </c>
      <c r="I163" s="38">
        <v>19</v>
      </c>
      <c r="J163" s="38">
        <v>40</v>
      </c>
      <c r="K163" s="38">
        <v>6</v>
      </c>
      <c r="L163" s="38">
        <v>0</v>
      </c>
      <c r="M163" s="38">
        <v>1</v>
      </c>
      <c r="N163" s="38">
        <v>9</v>
      </c>
      <c r="O163" s="38">
        <v>2</v>
      </c>
      <c r="P163" s="38">
        <v>0</v>
      </c>
      <c r="Q163" s="38">
        <v>18</v>
      </c>
      <c r="R163" s="38">
        <v>25</v>
      </c>
      <c r="S163" s="38">
        <v>1</v>
      </c>
      <c r="T163" s="38">
        <v>1</v>
      </c>
      <c r="U163" s="38">
        <v>8</v>
      </c>
      <c r="V163" s="58">
        <f>J163/H163</f>
        <v>0.25477707006369427</v>
      </c>
      <c r="W163" s="58">
        <f>(J163+Q163+S163)/(H163+Q163+S163+T163)</f>
        <v>0.33333333333333331</v>
      </c>
      <c r="X163" s="58">
        <f>(J163+K163+L163+L163+M163+M163+M163)/H163</f>
        <v>0.31210191082802546</v>
      </c>
      <c r="Y163" s="58">
        <f>W163+X163</f>
        <v>0.64543524416135878</v>
      </c>
    </row>
    <row r="164" spans="1:25" x14ac:dyDescent="0.25">
      <c r="A164" s="38">
        <v>134</v>
      </c>
      <c r="B164" s="38">
        <v>189</v>
      </c>
      <c r="C164" s="38">
        <v>162</v>
      </c>
      <c r="D164" s="50" t="s">
        <v>163</v>
      </c>
      <c r="E164" s="51" t="s">
        <v>142</v>
      </c>
      <c r="F164" s="51">
        <v>5</v>
      </c>
      <c r="G164" s="51">
        <v>15</v>
      </c>
      <c r="H164" s="51">
        <v>15</v>
      </c>
      <c r="I164" s="51">
        <v>2</v>
      </c>
      <c r="J164" s="51">
        <v>7</v>
      </c>
      <c r="K164" s="51">
        <v>3</v>
      </c>
      <c r="L164" s="51">
        <v>0</v>
      </c>
      <c r="M164" s="51">
        <v>0</v>
      </c>
      <c r="N164" s="51">
        <v>0</v>
      </c>
      <c r="O164" s="51">
        <v>0</v>
      </c>
      <c r="P164" s="51">
        <v>0</v>
      </c>
      <c r="Q164" s="51">
        <v>0</v>
      </c>
      <c r="R164" s="51">
        <v>0</v>
      </c>
      <c r="S164" s="51">
        <v>0</v>
      </c>
      <c r="T164" s="51">
        <v>0</v>
      </c>
      <c r="U164" s="51">
        <v>1</v>
      </c>
      <c r="V164" s="58">
        <f>J164/H164</f>
        <v>0.46666666666666667</v>
      </c>
      <c r="W164" s="58">
        <f>(J164+Q164+S164)/(H164+Q164+S164+T164)</f>
        <v>0.46666666666666667</v>
      </c>
      <c r="X164" s="58">
        <f>(J164+K164+L164+L164+M164+M164+M164)/H164</f>
        <v>0.66666666666666663</v>
      </c>
      <c r="Y164" s="58">
        <f>W164+X164</f>
        <v>1.1333333333333333</v>
      </c>
    </row>
    <row r="165" spans="1:25" x14ac:dyDescent="0.25">
      <c r="A165" s="38">
        <v>260</v>
      </c>
      <c r="B165" s="38">
        <v>190</v>
      </c>
      <c r="C165" s="38">
        <v>163</v>
      </c>
      <c r="D165" s="50" t="s">
        <v>221</v>
      </c>
      <c r="E165" s="51" t="s">
        <v>232</v>
      </c>
      <c r="F165" s="51">
        <v>4</v>
      </c>
      <c r="G165" s="51">
        <v>4</v>
      </c>
      <c r="H165" s="51">
        <v>4</v>
      </c>
      <c r="I165" s="51">
        <v>0</v>
      </c>
      <c r="J165" s="51">
        <v>0</v>
      </c>
      <c r="K165" s="51">
        <v>0</v>
      </c>
      <c r="L165" s="51">
        <v>0</v>
      </c>
      <c r="M165" s="51">
        <v>0</v>
      </c>
      <c r="N165" s="51">
        <v>0</v>
      </c>
      <c r="O165" s="51">
        <v>0</v>
      </c>
      <c r="P165" s="51">
        <v>0</v>
      </c>
      <c r="Q165" s="51">
        <v>0</v>
      </c>
      <c r="R165" s="51">
        <v>1</v>
      </c>
      <c r="S165" s="51">
        <v>0</v>
      </c>
      <c r="T165" s="51">
        <v>0</v>
      </c>
      <c r="U165" s="51">
        <v>0</v>
      </c>
      <c r="V165" s="58">
        <f>J165/H165</f>
        <v>0</v>
      </c>
      <c r="W165" s="58">
        <f>(J165+Q165+S165)/(H165+Q165+S165+T165)</f>
        <v>0</v>
      </c>
      <c r="X165" s="58">
        <f>(J165+K165+L165+L165+M165+M165+M165)/H165</f>
        <v>0</v>
      </c>
      <c r="Y165" s="58">
        <f>W165+X165</f>
        <v>0</v>
      </c>
    </row>
    <row r="166" spans="1:25" x14ac:dyDescent="0.25">
      <c r="A166" s="38">
        <v>117</v>
      </c>
      <c r="B166" s="38">
        <v>191</v>
      </c>
      <c r="C166" s="38">
        <v>164</v>
      </c>
      <c r="D166" s="50" t="s">
        <v>531</v>
      </c>
      <c r="E166" s="51" t="s">
        <v>541</v>
      </c>
      <c r="F166">
        <v>16</v>
      </c>
      <c r="G166">
        <v>29</v>
      </c>
      <c r="H166">
        <v>29</v>
      </c>
      <c r="I166">
        <v>4</v>
      </c>
      <c r="J166">
        <v>13</v>
      </c>
      <c r="K166">
        <v>0</v>
      </c>
      <c r="L166">
        <v>4</v>
      </c>
      <c r="M166">
        <v>1</v>
      </c>
      <c r="N166">
        <v>2</v>
      </c>
      <c r="O166">
        <v>0</v>
      </c>
      <c r="P166">
        <v>0</v>
      </c>
      <c r="Q166">
        <v>0</v>
      </c>
      <c r="R166">
        <v>5</v>
      </c>
      <c r="S166">
        <v>0</v>
      </c>
      <c r="T166">
        <v>0</v>
      </c>
      <c r="V166" s="58">
        <f>J166/H166</f>
        <v>0.44827586206896552</v>
      </c>
      <c r="W166" s="58">
        <f>(J166+Q166+S166)/(H166+Q166+S166+T166)</f>
        <v>0.44827586206896552</v>
      </c>
      <c r="X166" s="58">
        <f>(J166+K166+L166+L166+M166+M166+M166)/H166</f>
        <v>0.82758620689655171</v>
      </c>
      <c r="Y166" s="58">
        <f>W166+X166</f>
        <v>1.2758620689655173</v>
      </c>
    </row>
    <row r="167" spans="1:25" x14ac:dyDescent="0.25">
      <c r="A167" s="38">
        <v>43</v>
      </c>
      <c r="B167" s="38">
        <v>192</v>
      </c>
      <c r="C167" s="38">
        <v>165</v>
      </c>
      <c r="D167" s="50" t="s">
        <v>285</v>
      </c>
      <c r="E167" s="51" t="s">
        <v>297</v>
      </c>
      <c r="F167" s="51">
        <v>5</v>
      </c>
      <c r="G167" s="51">
        <v>1</v>
      </c>
      <c r="H167" s="51">
        <v>1</v>
      </c>
      <c r="I167" s="51">
        <v>0</v>
      </c>
      <c r="J167" s="51">
        <v>0</v>
      </c>
      <c r="K167" s="51">
        <v>0</v>
      </c>
      <c r="L167" s="51">
        <v>0</v>
      </c>
      <c r="M167" s="51">
        <v>0</v>
      </c>
      <c r="N167" s="51">
        <v>0</v>
      </c>
      <c r="O167" s="51">
        <v>0</v>
      </c>
      <c r="P167" s="51">
        <v>0</v>
      </c>
      <c r="Q167" s="51">
        <v>0</v>
      </c>
      <c r="R167" s="51">
        <v>0</v>
      </c>
      <c r="S167" s="51">
        <v>0</v>
      </c>
      <c r="T167" s="51">
        <v>0</v>
      </c>
      <c r="U167" s="51">
        <v>1</v>
      </c>
      <c r="V167" s="58">
        <f>J167/H167</f>
        <v>0</v>
      </c>
      <c r="W167" s="58">
        <f>(J167+Q167+S167)/(H167+Q167+S167+T167)</f>
        <v>0</v>
      </c>
      <c r="X167" s="58">
        <f>(J167+K167+L167+L167+M167+M167+M167)/H167</f>
        <v>0</v>
      </c>
      <c r="Y167" s="58">
        <f>W167+X167</f>
        <v>0</v>
      </c>
    </row>
    <row r="168" spans="1:25" x14ac:dyDescent="0.25">
      <c r="A168" s="38">
        <v>118</v>
      </c>
      <c r="B168" s="38">
        <v>193</v>
      </c>
      <c r="C168" s="38">
        <v>166</v>
      </c>
      <c r="D168" s="50" t="s">
        <v>531</v>
      </c>
      <c r="E168" s="51" t="s">
        <v>542</v>
      </c>
      <c r="F168">
        <v>31</v>
      </c>
      <c r="G168">
        <v>77</v>
      </c>
      <c r="H168">
        <v>67</v>
      </c>
      <c r="I168">
        <v>11</v>
      </c>
      <c r="J168">
        <v>14</v>
      </c>
      <c r="K168">
        <v>2</v>
      </c>
      <c r="L168">
        <v>0</v>
      </c>
      <c r="M168">
        <v>3</v>
      </c>
      <c r="N168">
        <v>6</v>
      </c>
      <c r="O168">
        <v>2</v>
      </c>
      <c r="P168">
        <v>0</v>
      </c>
      <c r="Q168">
        <v>10</v>
      </c>
      <c r="R168">
        <v>17</v>
      </c>
      <c r="S168">
        <v>0</v>
      </c>
      <c r="T168">
        <v>0</v>
      </c>
      <c r="V168" s="58">
        <f>J168/H168</f>
        <v>0.20895522388059701</v>
      </c>
      <c r="W168" s="58">
        <f>(J168+Q168+S168)/(H168+Q168+S168+T168)</f>
        <v>0.31168831168831168</v>
      </c>
      <c r="X168" s="58">
        <f>(J168+K168+L168+L168+M168+M168+M168)/H168</f>
        <v>0.37313432835820898</v>
      </c>
      <c r="Y168" s="58">
        <f>W168+X168</f>
        <v>0.68482264004652071</v>
      </c>
    </row>
    <row r="169" spans="1:25" x14ac:dyDescent="0.25">
      <c r="A169" s="38">
        <v>135</v>
      </c>
      <c r="B169" s="38">
        <v>194</v>
      </c>
      <c r="C169" s="38">
        <v>167</v>
      </c>
      <c r="D169" s="50" t="s">
        <v>163</v>
      </c>
      <c r="E169" s="51" t="s">
        <v>143</v>
      </c>
      <c r="F169" s="51">
        <v>23</v>
      </c>
      <c r="G169" s="51">
        <v>55</v>
      </c>
      <c r="H169" s="51">
        <v>54</v>
      </c>
      <c r="I169" s="51">
        <v>5</v>
      </c>
      <c r="J169" s="51">
        <v>11</v>
      </c>
      <c r="K169" s="51">
        <v>4</v>
      </c>
      <c r="L169" s="51">
        <v>0</v>
      </c>
      <c r="M169" s="51">
        <v>1</v>
      </c>
      <c r="N169" s="51">
        <v>3</v>
      </c>
      <c r="O169" s="51">
        <v>0</v>
      </c>
      <c r="P169" s="51">
        <v>0</v>
      </c>
      <c r="Q169" s="51">
        <v>1</v>
      </c>
      <c r="R169" s="51">
        <v>9</v>
      </c>
      <c r="S169" s="51">
        <v>0</v>
      </c>
      <c r="T169" s="51">
        <v>0</v>
      </c>
      <c r="U169" s="51">
        <v>0</v>
      </c>
      <c r="V169" s="58">
        <f>J169/H169</f>
        <v>0.20370370370370369</v>
      </c>
      <c r="W169" s="58">
        <f>(J169+Q169+S169)/(H169+Q169+S169+T169)</f>
        <v>0.21818181818181817</v>
      </c>
      <c r="X169" s="58">
        <f>(J169+K169+L169+L169+M169+M169+M169)/H169</f>
        <v>0.33333333333333331</v>
      </c>
      <c r="Y169" s="58">
        <f>W169+X169</f>
        <v>0.55151515151515151</v>
      </c>
    </row>
    <row r="170" spans="1:25" x14ac:dyDescent="0.25">
      <c r="A170" s="38">
        <v>178</v>
      </c>
      <c r="B170" s="38">
        <v>195</v>
      </c>
      <c r="C170" s="38">
        <v>168</v>
      </c>
      <c r="D170" s="50" t="s">
        <v>425</v>
      </c>
      <c r="E170" s="51" t="s">
        <v>435</v>
      </c>
      <c r="F170" s="51">
        <v>14</v>
      </c>
      <c r="G170" s="51">
        <v>27</v>
      </c>
      <c r="H170" s="51">
        <v>24</v>
      </c>
      <c r="I170" s="51">
        <v>2</v>
      </c>
      <c r="J170" s="51">
        <v>4</v>
      </c>
      <c r="K170" s="51">
        <v>1</v>
      </c>
      <c r="L170" s="51">
        <v>0</v>
      </c>
      <c r="M170" s="51">
        <v>0</v>
      </c>
      <c r="N170" s="51">
        <v>0</v>
      </c>
      <c r="O170" s="51">
        <v>2</v>
      </c>
      <c r="P170" s="51">
        <v>0</v>
      </c>
      <c r="Q170" s="51">
        <v>2</v>
      </c>
      <c r="R170" s="51">
        <v>6</v>
      </c>
      <c r="S170" s="51">
        <v>1</v>
      </c>
      <c r="T170" s="51">
        <v>0</v>
      </c>
      <c r="U170" s="51">
        <v>2</v>
      </c>
      <c r="V170" s="58">
        <f>J170/H170</f>
        <v>0.16666666666666666</v>
      </c>
      <c r="W170" s="58">
        <f>(J170+Q170+S170)/(H170+Q170+S170+T170)</f>
        <v>0.25925925925925924</v>
      </c>
      <c r="X170" s="58">
        <f>(J170+K170+L170+L170+M170+M170+M170)/H170</f>
        <v>0.20833333333333334</v>
      </c>
      <c r="Y170" s="58">
        <f>W170+X170</f>
        <v>0.46759259259259256</v>
      </c>
    </row>
    <row r="171" spans="1:25" x14ac:dyDescent="0.25">
      <c r="A171" s="38">
        <v>384</v>
      </c>
      <c r="B171" s="38">
        <v>198</v>
      </c>
      <c r="C171" s="38">
        <v>169</v>
      </c>
      <c r="D171" s="65" t="s">
        <v>557</v>
      </c>
      <c r="E171" s="66" t="s">
        <v>255</v>
      </c>
      <c r="F171" s="38">
        <v>35</v>
      </c>
      <c r="G171" s="38">
        <v>93</v>
      </c>
      <c r="H171" s="38">
        <v>87</v>
      </c>
      <c r="I171" s="38">
        <v>9</v>
      </c>
      <c r="J171" s="38">
        <v>24</v>
      </c>
      <c r="K171" s="38">
        <v>3</v>
      </c>
      <c r="L171" s="38">
        <v>0</v>
      </c>
      <c r="M171" s="38">
        <v>2</v>
      </c>
      <c r="N171" s="38">
        <v>8</v>
      </c>
      <c r="O171" s="38">
        <v>0</v>
      </c>
      <c r="P171" s="38">
        <v>1</v>
      </c>
      <c r="Q171" s="38">
        <v>5</v>
      </c>
      <c r="R171" s="38">
        <v>5</v>
      </c>
      <c r="S171" s="38">
        <v>0</v>
      </c>
      <c r="T171" s="38">
        <v>1</v>
      </c>
      <c r="U171" s="38">
        <v>3</v>
      </c>
      <c r="V171" s="58">
        <f>J171/H171</f>
        <v>0.27586206896551724</v>
      </c>
      <c r="W171" s="58">
        <f>(J171+Q171+S171)/(H171+Q171+S171+T171)</f>
        <v>0.31182795698924731</v>
      </c>
      <c r="X171" s="58">
        <f>(J171+K171+L171+L171+M171+M171+M171)/H171</f>
        <v>0.37931034482758619</v>
      </c>
      <c r="Y171" s="58">
        <f>W171+X171</f>
        <v>0.69113830181683356</v>
      </c>
    </row>
    <row r="172" spans="1:25" x14ac:dyDescent="0.25">
      <c r="A172" s="38">
        <v>44</v>
      </c>
      <c r="B172" s="38">
        <v>199</v>
      </c>
      <c r="C172" s="38">
        <v>170</v>
      </c>
      <c r="D172" s="50" t="s">
        <v>285</v>
      </c>
      <c r="E172" s="51" t="s">
        <v>298</v>
      </c>
      <c r="F172" s="51">
        <v>45</v>
      </c>
      <c r="G172" s="51">
        <v>192</v>
      </c>
      <c r="H172" s="51">
        <v>178</v>
      </c>
      <c r="I172" s="51">
        <v>23</v>
      </c>
      <c r="J172" s="51">
        <v>43</v>
      </c>
      <c r="K172" s="51">
        <v>11</v>
      </c>
      <c r="L172" s="51">
        <v>1</v>
      </c>
      <c r="M172" s="51">
        <v>0</v>
      </c>
      <c r="N172" s="51">
        <v>12</v>
      </c>
      <c r="O172" s="51">
        <v>0</v>
      </c>
      <c r="P172" s="51">
        <v>0</v>
      </c>
      <c r="Q172" s="51">
        <v>13</v>
      </c>
      <c r="R172" s="51">
        <v>18</v>
      </c>
      <c r="S172" s="51">
        <v>1</v>
      </c>
      <c r="T172" s="51">
        <v>0</v>
      </c>
      <c r="U172" s="51">
        <v>3</v>
      </c>
      <c r="V172" s="58">
        <f>J172/H172</f>
        <v>0.24157303370786518</v>
      </c>
      <c r="W172" s="58">
        <f>(J172+Q172+S172)/(H172+Q172+S172+T172)</f>
        <v>0.296875</v>
      </c>
      <c r="X172" s="58">
        <f>(J172+K172+L172+L172+M172+M172+M172)/H172</f>
        <v>0.3146067415730337</v>
      </c>
      <c r="Y172" s="58">
        <f>W172+X172</f>
        <v>0.6114817415730337</v>
      </c>
    </row>
    <row r="173" spans="1:25" x14ac:dyDescent="0.25">
      <c r="A173" s="38">
        <v>292</v>
      </c>
      <c r="B173" s="38">
        <v>200</v>
      </c>
      <c r="C173" s="38">
        <v>171</v>
      </c>
      <c r="D173" s="50" t="s">
        <v>244</v>
      </c>
      <c r="E173" s="51" t="s">
        <v>256</v>
      </c>
      <c r="F173" s="51">
        <v>1</v>
      </c>
      <c r="G173" s="51">
        <v>4</v>
      </c>
      <c r="H173" s="51">
        <v>4</v>
      </c>
      <c r="I173" s="51">
        <v>0</v>
      </c>
      <c r="J173" s="51">
        <v>2</v>
      </c>
      <c r="K173" s="51">
        <v>0</v>
      </c>
      <c r="L173" s="51">
        <v>0</v>
      </c>
      <c r="M173" s="51">
        <v>0</v>
      </c>
      <c r="N173" s="51">
        <v>2</v>
      </c>
      <c r="O173" s="51">
        <v>0</v>
      </c>
      <c r="P173" s="51">
        <v>0</v>
      </c>
      <c r="Q173" s="51">
        <v>0</v>
      </c>
      <c r="R173" s="51">
        <v>1</v>
      </c>
      <c r="S173" s="51">
        <v>0</v>
      </c>
      <c r="T173" s="51">
        <v>0</v>
      </c>
      <c r="U173" s="51">
        <v>0</v>
      </c>
      <c r="V173" s="58">
        <f>J173/H173</f>
        <v>0.5</v>
      </c>
      <c r="W173" s="58">
        <f>(J173+Q173+S173)/(H173+Q173+S173+T173)</f>
        <v>0.5</v>
      </c>
      <c r="X173" s="58">
        <f>(J173+K173+L173+L173+M173+M173+M173)/H173</f>
        <v>0.5</v>
      </c>
      <c r="Y173" s="58">
        <f>W173+X173</f>
        <v>1</v>
      </c>
    </row>
    <row r="174" spans="1:25" x14ac:dyDescent="0.25">
      <c r="A174" s="38">
        <v>233</v>
      </c>
      <c r="B174" s="38">
        <v>201</v>
      </c>
      <c r="C174" s="38">
        <v>172</v>
      </c>
      <c r="D174" s="50" t="s">
        <v>183</v>
      </c>
      <c r="E174" s="51" t="s">
        <v>191</v>
      </c>
      <c r="F174" s="51">
        <v>32</v>
      </c>
      <c r="G174" s="51">
        <v>78</v>
      </c>
      <c r="H174" s="51">
        <v>72</v>
      </c>
      <c r="I174" s="51">
        <v>12</v>
      </c>
      <c r="J174" s="51">
        <v>18</v>
      </c>
      <c r="K174" s="51">
        <v>2</v>
      </c>
      <c r="L174" s="51">
        <v>0</v>
      </c>
      <c r="M174" s="51">
        <v>5</v>
      </c>
      <c r="N174" s="51">
        <v>15</v>
      </c>
      <c r="O174" s="51">
        <v>0</v>
      </c>
      <c r="P174" s="51">
        <v>0</v>
      </c>
      <c r="Q174" s="51">
        <v>5</v>
      </c>
      <c r="R174" s="51">
        <v>11</v>
      </c>
      <c r="S174" s="51">
        <v>0</v>
      </c>
      <c r="T174" s="51">
        <v>1</v>
      </c>
      <c r="U174" s="51"/>
      <c r="V174" s="58">
        <f>J174/H174</f>
        <v>0.25</v>
      </c>
      <c r="W174" s="58">
        <f>(J174+Q174+S174)/(H174+Q174+S174+T174)</f>
        <v>0.29487179487179488</v>
      </c>
      <c r="X174" s="58">
        <f>(J174+K174+L174+L174+M174+M174+M174)/H174</f>
        <v>0.4861111111111111</v>
      </c>
      <c r="Y174" s="58">
        <f>W174+X174</f>
        <v>0.78098290598290598</v>
      </c>
    </row>
    <row r="175" spans="1:25" x14ac:dyDescent="0.25">
      <c r="A175" s="38">
        <v>318</v>
      </c>
      <c r="B175" s="38">
        <v>202</v>
      </c>
      <c r="C175" s="38">
        <v>173</v>
      </c>
      <c r="D175" s="50" t="s">
        <v>342</v>
      </c>
      <c r="E175" s="51" t="s">
        <v>344</v>
      </c>
      <c r="F175" s="51">
        <v>20</v>
      </c>
      <c r="G175" s="51">
        <v>10</v>
      </c>
      <c r="H175" s="51">
        <v>9</v>
      </c>
      <c r="I175" s="51">
        <v>0</v>
      </c>
      <c r="J175" s="51">
        <v>0</v>
      </c>
      <c r="K175" s="51">
        <v>0</v>
      </c>
      <c r="L175" s="51">
        <v>0</v>
      </c>
      <c r="M175" s="51">
        <v>0</v>
      </c>
      <c r="N175" s="51">
        <v>1</v>
      </c>
      <c r="O175" s="51">
        <v>0</v>
      </c>
      <c r="P175" s="51">
        <v>0</v>
      </c>
      <c r="Q175" s="51">
        <v>0</v>
      </c>
      <c r="R175" s="51">
        <v>4</v>
      </c>
      <c r="S175" s="51">
        <v>0</v>
      </c>
      <c r="T175" s="51">
        <v>1</v>
      </c>
      <c r="U175" s="51">
        <v>0</v>
      </c>
      <c r="V175" s="58">
        <f>J175/H175</f>
        <v>0</v>
      </c>
      <c r="W175" s="58">
        <f>(J175+Q175+S175)/(H175+Q175+S175+T175)</f>
        <v>0</v>
      </c>
      <c r="X175" s="58">
        <f>(J175+K175+L175+L175+M175+M175+M175)/H175</f>
        <v>0</v>
      </c>
      <c r="Y175" s="58">
        <f>W175+X175</f>
        <v>0</v>
      </c>
    </row>
    <row r="176" spans="1:25" x14ac:dyDescent="0.25">
      <c r="A176" s="38">
        <v>385</v>
      </c>
      <c r="B176" s="38">
        <v>205</v>
      </c>
      <c r="C176" s="38">
        <v>174</v>
      </c>
      <c r="D176" s="65" t="s">
        <v>557</v>
      </c>
      <c r="E176" s="66" t="s">
        <v>212</v>
      </c>
      <c r="F176" s="38">
        <v>12</v>
      </c>
      <c r="G176" s="38">
        <v>29</v>
      </c>
      <c r="H176" s="38">
        <v>26</v>
      </c>
      <c r="I176" s="38">
        <v>6</v>
      </c>
      <c r="J176" s="38">
        <v>6</v>
      </c>
      <c r="K176" s="38">
        <v>0</v>
      </c>
      <c r="L176" s="38">
        <v>0</v>
      </c>
      <c r="M176" s="38">
        <v>0</v>
      </c>
      <c r="N176" s="38">
        <v>1</v>
      </c>
      <c r="O176" s="38">
        <v>0</v>
      </c>
      <c r="P176" s="38">
        <v>0</v>
      </c>
      <c r="Q176" s="38">
        <v>3</v>
      </c>
      <c r="R176" s="38">
        <v>8</v>
      </c>
      <c r="S176" s="38">
        <v>0</v>
      </c>
      <c r="T176" s="38">
        <v>0</v>
      </c>
      <c r="U176" s="38">
        <v>0</v>
      </c>
      <c r="V176" s="58">
        <f>J176/H176</f>
        <v>0.23076923076923078</v>
      </c>
      <c r="W176" s="58">
        <f>(J176+Q176+S176)/(H176+Q176+S176+T176)</f>
        <v>0.31034482758620691</v>
      </c>
      <c r="X176" s="58">
        <f>(J176+K176+L176+L176+M176+M176+M176)/H176</f>
        <v>0.23076923076923078</v>
      </c>
      <c r="Y176" s="58">
        <f>W176+X176</f>
        <v>0.54111405835543769</v>
      </c>
    </row>
    <row r="177" spans="1:25" x14ac:dyDescent="0.25">
      <c r="A177" s="38">
        <v>386</v>
      </c>
      <c r="B177" s="38">
        <v>208</v>
      </c>
      <c r="C177" s="38">
        <v>175</v>
      </c>
      <c r="D177" s="65" t="s">
        <v>557</v>
      </c>
      <c r="E177" s="66" t="s">
        <v>213</v>
      </c>
      <c r="F177" s="38">
        <v>6</v>
      </c>
      <c r="G177" s="38">
        <v>2</v>
      </c>
      <c r="H177" s="38">
        <v>1</v>
      </c>
      <c r="I177" s="38">
        <v>1</v>
      </c>
      <c r="J177" s="38">
        <v>0</v>
      </c>
      <c r="K177" s="38">
        <v>0</v>
      </c>
      <c r="L177" s="38">
        <v>0</v>
      </c>
      <c r="M177" s="38">
        <v>0</v>
      </c>
      <c r="N177" s="38">
        <v>0</v>
      </c>
      <c r="O177" s="38">
        <v>0</v>
      </c>
      <c r="P177" s="38">
        <v>0</v>
      </c>
      <c r="Q177" s="38">
        <v>1</v>
      </c>
      <c r="R177" s="38">
        <v>0</v>
      </c>
      <c r="S177" s="38">
        <v>0</v>
      </c>
      <c r="T177" s="38">
        <v>0</v>
      </c>
      <c r="U177" s="38">
        <v>0</v>
      </c>
      <c r="V177" s="58">
        <f>J177/H177</f>
        <v>0</v>
      </c>
      <c r="W177" s="58">
        <f>(J177+Q177+S177)/(H177+Q177+S177+T177)</f>
        <v>0.5</v>
      </c>
      <c r="X177" s="58">
        <f>(J177+K177+L177+L177+M177+M177+M177)/H177</f>
        <v>0</v>
      </c>
      <c r="Y177" s="58">
        <f>W177+X177</f>
        <v>0.5</v>
      </c>
    </row>
    <row r="178" spans="1:25" x14ac:dyDescent="0.25">
      <c r="A178" s="38">
        <v>320</v>
      </c>
      <c r="B178" s="38">
        <v>209</v>
      </c>
      <c r="C178" s="38">
        <v>176</v>
      </c>
      <c r="D178" s="50" t="s">
        <v>342</v>
      </c>
      <c r="E178" s="51" t="s">
        <v>346</v>
      </c>
      <c r="F178" s="51">
        <v>13</v>
      </c>
      <c r="G178" s="51">
        <v>14</v>
      </c>
      <c r="H178" s="51">
        <v>11</v>
      </c>
      <c r="I178" s="51">
        <v>0</v>
      </c>
      <c r="J178" s="51">
        <v>0</v>
      </c>
      <c r="K178" s="51">
        <v>0</v>
      </c>
      <c r="L178" s="51">
        <v>0</v>
      </c>
      <c r="M178" s="51">
        <v>0</v>
      </c>
      <c r="N178" s="51">
        <v>0</v>
      </c>
      <c r="O178" s="51">
        <v>0</v>
      </c>
      <c r="P178" s="51">
        <v>0</v>
      </c>
      <c r="Q178" s="51">
        <v>1</v>
      </c>
      <c r="R178" s="51">
        <v>6</v>
      </c>
      <c r="S178" s="51">
        <v>0</v>
      </c>
      <c r="T178" s="51">
        <v>0</v>
      </c>
      <c r="U178" s="51">
        <v>0</v>
      </c>
      <c r="V178" s="58">
        <f>J178/H178</f>
        <v>0</v>
      </c>
      <c r="W178" s="58">
        <f>(J178+Q178+S178)/(H178+Q178+S178+T178)</f>
        <v>8.3333333333333329E-2</v>
      </c>
      <c r="X178" s="58">
        <f>(J178+K178+L178+L178+M178+M178+M178)/H178</f>
        <v>0</v>
      </c>
      <c r="Y178" s="58">
        <f>W178+X178</f>
        <v>8.3333333333333329E-2</v>
      </c>
    </row>
    <row r="179" spans="1:25" x14ac:dyDescent="0.25">
      <c r="A179" s="38">
        <v>387</v>
      </c>
      <c r="B179" s="38">
        <v>213</v>
      </c>
      <c r="C179" s="38">
        <v>177</v>
      </c>
      <c r="D179" s="65" t="s">
        <v>557</v>
      </c>
      <c r="E179" s="66" t="s">
        <v>214</v>
      </c>
      <c r="F179" s="38">
        <v>12</v>
      </c>
      <c r="G179" s="38">
        <v>28</v>
      </c>
      <c r="H179" s="38">
        <v>26</v>
      </c>
      <c r="I179" s="38">
        <v>2</v>
      </c>
      <c r="J179" s="38">
        <v>7</v>
      </c>
      <c r="K179" s="38">
        <v>0</v>
      </c>
      <c r="L179" s="38">
        <v>0</v>
      </c>
      <c r="M179" s="38">
        <v>0</v>
      </c>
      <c r="N179" s="38">
        <v>1</v>
      </c>
      <c r="O179" s="38">
        <v>0</v>
      </c>
      <c r="P179" s="38">
        <v>0</v>
      </c>
      <c r="Q179" s="38">
        <v>1</v>
      </c>
      <c r="R179" s="38">
        <v>10</v>
      </c>
      <c r="S179" s="38">
        <v>0</v>
      </c>
      <c r="T179" s="38">
        <v>0</v>
      </c>
      <c r="U179" s="38">
        <v>1</v>
      </c>
      <c r="V179" s="58">
        <f>J179/H179</f>
        <v>0.26923076923076922</v>
      </c>
      <c r="W179" s="58">
        <f>(J179+Q179+S179)/(H179+Q179+S179+T179)</f>
        <v>0.29629629629629628</v>
      </c>
      <c r="X179" s="58">
        <f>(J179+K179+L179+L179+M179+M179+M179)/H179</f>
        <v>0.26923076923076922</v>
      </c>
      <c r="Y179" s="58">
        <f>W179+X179</f>
        <v>0.56552706552706544</v>
      </c>
    </row>
    <row r="180" spans="1:25" x14ac:dyDescent="0.25">
      <c r="A180" s="38">
        <v>119</v>
      </c>
      <c r="B180" s="38">
        <v>214</v>
      </c>
      <c r="C180" s="38">
        <v>178</v>
      </c>
      <c r="D180" s="50" t="s">
        <v>531</v>
      </c>
      <c r="E180" s="51" t="s">
        <v>543</v>
      </c>
      <c r="F180">
        <v>14</v>
      </c>
      <c r="G180">
        <v>40</v>
      </c>
      <c r="H180">
        <v>39</v>
      </c>
      <c r="I180">
        <v>4</v>
      </c>
      <c r="J180">
        <v>7</v>
      </c>
      <c r="K180">
        <v>5</v>
      </c>
      <c r="L180">
        <v>0</v>
      </c>
      <c r="M180">
        <v>1</v>
      </c>
      <c r="N180">
        <v>2</v>
      </c>
      <c r="O180">
        <v>0</v>
      </c>
      <c r="P180">
        <v>0</v>
      </c>
      <c r="Q180">
        <v>1</v>
      </c>
      <c r="R180">
        <v>4</v>
      </c>
      <c r="S180">
        <v>0</v>
      </c>
      <c r="T180">
        <v>0</v>
      </c>
      <c r="V180" s="58">
        <f>J180/H180</f>
        <v>0.17948717948717949</v>
      </c>
      <c r="W180" s="58">
        <f>(J180+Q180+S180)/(H180+Q180+S180+T180)</f>
        <v>0.2</v>
      </c>
      <c r="X180" s="58">
        <f>(J180+K180+L180+L180+M180+M180+M180)/H180</f>
        <v>0.38461538461538464</v>
      </c>
      <c r="Y180" s="58">
        <f>W180+X180</f>
        <v>0.58461538461538465</v>
      </c>
    </row>
    <row r="181" spans="1:25" x14ac:dyDescent="0.25">
      <c r="A181" s="38">
        <v>206</v>
      </c>
      <c r="B181" s="38">
        <v>215</v>
      </c>
      <c r="C181" s="38">
        <v>179</v>
      </c>
      <c r="D181" s="50" t="s">
        <v>394</v>
      </c>
      <c r="E181" s="51" t="s">
        <v>420</v>
      </c>
      <c r="F181" s="51">
        <v>1</v>
      </c>
      <c r="G181" s="51">
        <v>1</v>
      </c>
      <c r="H181" s="51">
        <v>1</v>
      </c>
      <c r="I181" s="51">
        <v>0</v>
      </c>
      <c r="J181" s="51">
        <v>0</v>
      </c>
      <c r="K181" s="51">
        <v>0</v>
      </c>
      <c r="L181" s="51">
        <v>0</v>
      </c>
      <c r="M181" s="51">
        <v>0</v>
      </c>
      <c r="N181" s="51">
        <v>0</v>
      </c>
      <c r="O181" s="51">
        <v>0</v>
      </c>
      <c r="P181" s="51">
        <v>0</v>
      </c>
      <c r="Q181" s="51">
        <v>0</v>
      </c>
      <c r="R181" s="51">
        <v>0</v>
      </c>
      <c r="S181" s="51">
        <v>0</v>
      </c>
      <c r="T181" s="51">
        <v>0</v>
      </c>
      <c r="U181" s="51">
        <v>0</v>
      </c>
      <c r="V181" s="58">
        <f>J181/H181</f>
        <v>0</v>
      </c>
      <c r="W181" s="58">
        <f>(J181+Q181+S181)/(H181+Q181+S181+T181)</f>
        <v>0</v>
      </c>
      <c r="X181" s="58">
        <f>(J181+K181+L181+L181+M181+M181+M181)/H181</f>
        <v>0</v>
      </c>
      <c r="Y181" s="58">
        <f>W181+X181</f>
        <v>0</v>
      </c>
    </row>
    <row r="182" spans="1:25" x14ac:dyDescent="0.25">
      <c r="A182" s="38">
        <v>14</v>
      </c>
      <c r="B182" s="38">
        <v>216</v>
      </c>
      <c r="C182" s="38">
        <v>180</v>
      </c>
      <c r="D182" s="50" t="s">
        <v>486</v>
      </c>
      <c r="E182" s="64" t="s">
        <v>458</v>
      </c>
      <c r="F182">
        <v>3</v>
      </c>
      <c r="G182">
        <v>4</v>
      </c>
      <c r="H182">
        <v>4</v>
      </c>
      <c r="I182">
        <v>1</v>
      </c>
      <c r="J182">
        <v>2</v>
      </c>
      <c r="K182">
        <v>0</v>
      </c>
      <c r="L182">
        <v>1</v>
      </c>
      <c r="M182">
        <v>0</v>
      </c>
      <c r="N182">
        <v>1</v>
      </c>
      <c r="O182">
        <v>0</v>
      </c>
      <c r="P182">
        <v>0</v>
      </c>
      <c r="Q182">
        <v>0</v>
      </c>
      <c r="R182">
        <v>1</v>
      </c>
      <c r="S182">
        <v>0</v>
      </c>
      <c r="T182">
        <v>0</v>
      </c>
      <c r="U182">
        <v>0</v>
      </c>
      <c r="V182" s="58">
        <f>J182/H182</f>
        <v>0.5</v>
      </c>
      <c r="W182" s="58">
        <f>(J182+Q182+S182)/(H182+Q182+S182+T182)</f>
        <v>0.5</v>
      </c>
      <c r="X182" s="58">
        <f>(J182+K182+L182+L182+M182+M182+M182)/H182</f>
        <v>1</v>
      </c>
      <c r="Y182" s="58">
        <f>W182+X182</f>
        <v>1.5</v>
      </c>
    </row>
    <row r="183" spans="1:25" x14ac:dyDescent="0.25">
      <c r="A183" s="38">
        <v>234</v>
      </c>
      <c r="B183" s="38">
        <v>217</v>
      </c>
      <c r="C183" s="38">
        <v>181</v>
      </c>
      <c r="D183" s="50" t="s">
        <v>183</v>
      </c>
      <c r="E183" s="51" t="s">
        <v>192</v>
      </c>
      <c r="F183" s="51">
        <v>9</v>
      </c>
      <c r="G183" s="51">
        <v>20</v>
      </c>
      <c r="H183" s="51">
        <v>20</v>
      </c>
      <c r="I183" s="51">
        <v>4</v>
      </c>
      <c r="J183" s="51">
        <v>7</v>
      </c>
      <c r="K183" s="51">
        <v>0</v>
      </c>
      <c r="L183" s="51">
        <v>0</v>
      </c>
      <c r="M183" s="51">
        <v>0</v>
      </c>
      <c r="N183" s="51">
        <v>0</v>
      </c>
      <c r="O183" s="51">
        <v>0</v>
      </c>
      <c r="P183" s="51">
        <v>0</v>
      </c>
      <c r="Q183" s="51">
        <v>0</v>
      </c>
      <c r="R183" s="51">
        <v>1</v>
      </c>
      <c r="S183" s="51">
        <v>0</v>
      </c>
      <c r="T183" s="51">
        <v>0</v>
      </c>
      <c r="U183" s="51"/>
      <c r="V183" s="58">
        <f>J183/H183</f>
        <v>0.35</v>
      </c>
      <c r="W183" s="58">
        <f>(J183+Q183+S183)/(H183+Q183+S183+T183)</f>
        <v>0.35</v>
      </c>
      <c r="X183" s="58">
        <f>(J183+K183+L183+L183+M183+M183+M183)/H183</f>
        <v>0.35</v>
      </c>
      <c r="Y183" s="58">
        <f>W183+X183</f>
        <v>0.7</v>
      </c>
    </row>
    <row r="184" spans="1:25" x14ac:dyDescent="0.25">
      <c r="A184" s="38">
        <v>45</v>
      </c>
      <c r="B184" s="38">
        <v>218</v>
      </c>
      <c r="C184" s="38">
        <v>182</v>
      </c>
      <c r="D184" s="50" t="s">
        <v>285</v>
      </c>
      <c r="E184" s="51" t="s">
        <v>299</v>
      </c>
      <c r="F184" s="51">
        <v>8</v>
      </c>
      <c r="G184" s="51">
        <v>33</v>
      </c>
      <c r="H184" s="51">
        <v>32</v>
      </c>
      <c r="I184" s="51">
        <v>1</v>
      </c>
      <c r="J184" s="51">
        <v>9</v>
      </c>
      <c r="K184" s="51">
        <v>3</v>
      </c>
      <c r="L184" s="51">
        <v>0</v>
      </c>
      <c r="M184" s="51">
        <v>0</v>
      </c>
      <c r="N184" s="51">
        <v>0</v>
      </c>
      <c r="O184" s="51">
        <v>0</v>
      </c>
      <c r="P184" s="51">
        <v>0</v>
      </c>
      <c r="Q184" s="51">
        <v>1</v>
      </c>
      <c r="R184" s="51">
        <v>2</v>
      </c>
      <c r="S184" s="51">
        <v>0</v>
      </c>
      <c r="T184" s="51">
        <v>0</v>
      </c>
      <c r="U184" s="51">
        <v>0</v>
      </c>
      <c r="V184" s="58">
        <f>J184/H184</f>
        <v>0.28125</v>
      </c>
      <c r="W184" s="58">
        <f>(J184+Q184+S184)/(H184+Q184+S184+T184)</f>
        <v>0.30303030303030304</v>
      </c>
      <c r="X184" s="58">
        <f>(J184+K184+L184+L184+M184+M184+M184)/H184</f>
        <v>0.375</v>
      </c>
      <c r="Y184" s="58">
        <f>W184+X184</f>
        <v>0.67803030303030298</v>
      </c>
    </row>
    <row r="185" spans="1:25" x14ac:dyDescent="0.25">
      <c r="A185" s="38">
        <v>235</v>
      </c>
      <c r="B185" s="38">
        <v>219</v>
      </c>
      <c r="C185" s="38">
        <v>183</v>
      </c>
      <c r="D185" s="50" t="s">
        <v>183</v>
      </c>
      <c r="E185" s="51" t="s">
        <v>193</v>
      </c>
      <c r="F185" s="51">
        <v>2</v>
      </c>
      <c r="G185" s="51">
        <v>3</v>
      </c>
      <c r="H185" s="51">
        <v>3</v>
      </c>
      <c r="I185" s="51">
        <v>0</v>
      </c>
      <c r="J185" s="51">
        <v>0</v>
      </c>
      <c r="K185" s="51">
        <v>0</v>
      </c>
      <c r="L185" s="51">
        <v>0</v>
      </c>
      <c r="M185" s="51">
        <v>0</v>
      </c>
      <c r="N185" s="51">
        <v>0</v>
      </c>
      <c r="O185" s="51">
        <v>0</v>
      </c>
      <c r="P185" s="51">
        <v>0</v>
      </c>
      <c r="Q185" s="51">
        <v>0</v>
      </c>
      <c r="R185" s="51">
        <v>1</v>
      </c>
      <c r="S185" s="51">
        <v>0</v>
      </c>
      <c r="T185" s="51">
        <v>0</v>
      </c>
      <c r="U185" s="51"/>
      <c r="V185" s="58">
        <f>J185/H185</f>
        <v>0</v>
      </c>
      <c r="W185" s="58">
        <f>(J185+Q185+S185)/(H185+Q185+S185+T185)</f>
        <v>0</v>
      </c>
      <c r="X185" s="58">
        <f>(J185+K185+L185+L185+M185+M185+M185)/H185</f>
        <v>0</v>
      </c>
      <c r="Y185" s="58">
        <f>W185+X185</f>
        <v>0</v>
      </c>
    </row>
    <row r="186" spans="1:25" x14ac:dyDescent="0.25">
      <c r="A186" s="38">
        <v>350</v>
      </c>
      <c r="B186" s="38">
        <v>220</v>
      </c>
      <c r="C186" s="38">
        <v>184</v>
      </c>
      <c r="D186" s="50" t="s">
        <v>491</v>
      </c>
      <c r="E186" s="51" t="s">
        <v>505</v>
      </c>
      <c r="F186" s="51">
        <v>2</v>
      </c>
      <c r="G186" s="51">
        <v>2</v>
      </c>
      <c r="H186" s="51">
        <v>2</v>
      </c>
      <c r="I186" s="51">
        <v>0</v>
      </c>
      <c r="J186" s="51">
        <v>0</v>
      </c>
      <c r="K186" s="51">
        <v>0</v>
      </c>
      <c r="L186" s="51">
        <v>0</v>
      </c>
      <c r="M186" s="51">
        <v>0</v>
      </c>
      <c r="N186" s="51">
        <v>0</v>
      </c>
      <c r="O186" s="51">
        <v>0</v>
      </c>
      <c r="P186" s="51">
        <v>0</v>
      </c>
      <c r="Q186" s="51">
        <v>0</v>
      </c>
      <c r="R186" s="51">
        <v>0</v>
      </c>
      <c r="S186" s="51">
        <v>0</v>
      </c>
      <c r="T186" s="51">
        <v>0</v>
      </c>
      <c r="V186" s="58">
        <f>J186/H186</f>
        <v>0</v>
      </c>
      <c r="W186" s="58">
        <f>(J186+Q186+S186)/(H186+Q186+S186+T186)</f>
        <v>0</v>
      </c>
      <c r="X186" s="58">
        <f>(J186+K186+L186+L186+M186+M186+M186)/H186</f>
        <v>0</v>
      </c>
      <c r="Y186" s="58">
        <f>W186+X186</f>
        <v>0</v>
      </c>
    </row>
    <row r="187" spans="1:25" x14ac:dyDescent="0.25">
      <c r="A187" s="38">
        <v>236</v>
      </c>
      <c r="B187" s="38">
        <v>221</v>
      </c>
      <c r="C187" s="38">
        <v>185</v>
      </c>
      <c r="D187" s="50" t="s">
        <v>183</v>
      </c>
      <c r="E187" s="51" t="s">
        <v>194</v>
      </c>
      <c r="F187" s="51">
        <v>25</v>
      </c>
      <c r="G187" s="51">
        <v>54</v>
      </c>
      <c r="H187" s="51">
        <v>53</v>
      </c>
      <c r="I187" s="51">
        <v>5</v>
      </c>
      <c r="J187" s="51">
        <v>13</v>
      </c>
      <c r="K187" s="51">
        <v>3</v>
      </c>
      <c r="L187" s="51">
        <v>0</v>
      </c>
      <c r="M187" s="51">
        <v>0</v>
      </c>
      <c r="N187" s="51">
        <v>0</v>
      </c>
      <c r="O187" s="51">
        <v>0</v>
      </c>
      <c r="P187" s="51">
        <v>0</v>
      </c>
      <c r="Q187" s="51">
        <v>1</v>
      </c>
      <c r="R187" s="51">
        <v>15</v>
      </c>
      <c r="S187" s="51">
        <v>0</v>
      </c>
      <c r="T187" s="51">
        <v>0</v>
      </c>
      <c r="U187" s="51"/>
      <c r="V187" s="58">
        <f>J187/H187</f>
        <v>0.24528301886792453</v>
      </c>
      <c r="W187" s="58">
        <f>(J187+Q187+S187)/(H187+Q187+S187+T187)</f>
        <v>0.25925925925925924</v>
      </c>
      <c r="X187" s="58">
        <f>(J187+K187+L187+L187+M187+M187+M187)/H187</f>
        <v>0.30188679245283018</v>
      </c>
      <c r="Y187" s="58">
        <f>W187+X187</f>
        <v>0.56114605171208942</v>
      </c>
    </row>
    <row r="188" spans="1:25" x14ac:dyDescent="0.25">
      <c r="A188" s="38">
        <v>136</v>
      </c>
      <c r="B188" s="38">
        <v>222</v>
      </c>
      <c r="C188" s="38">
        <v>186</v>
      </c>
      <c r="D188" s="50" t="s">
        <v>163</v>
      </c>
      <c r="E188" s="51" t="s">
        <v>144</v>
      </c>
      <c r="F188" s="51">
        <v>2</v>
      </c>
      <c r="G188" s="51">
        <v>1</v>
      </c>
      <c r="H188" s="51">
        <v>1</v>
      </c>
      <c r="I188" s="51">
        <v>0</v>
      </c>
      <c r="J188" s="51">
        <v>0</v>
      </c>
      <c r="K188" s="51">
        <v>0</v>
      </c>
      <c r="L188" s="51">
        <v>0</v>
      </c>
      <c r="M188" s="51">
        <v>0</v>
      </c>
      <c r="N188" s="51">
        <v>0</v>
      </c>
      <c r="O188" s="51">
        <v>0</v>
      </c>
      <c r="P188" s="51">
        <v>0</v>
      </c>
      <c r="Q188" s="51">
        <v>0</v>
      </c>
      <c r="R188" s="51">
        <v>1</v>
      </c>
      <c r="S188" s="51">
        <v>0</v>
      </c>
      <c r="T188" s="51">
        <v>0</v>
      </c>
      <c r="U188" s="51">
        <v>0</v>
      </c>
      <c r="V188" s="58">
        <f>J188/H188</f>
        <v>0</v>
      </c>
      <c r="W188" s="58">
        <f>(J188+Q188+S188)/(H188+Q188+S188+T188)</f>
        <v>0</v>
      </c>
      <c r="X188" s="58">
        <f>(J188+K188+L188+L188+M188+M188+M188)/H188</f>
        <v>0</v>
      </c>
      <c r="Y188" s="58">
        <f>W188+X188</f>
        <v>0</v>
      </c>
    </row>
    <row r="189" spans="1:25" x14ac:dyDescent="0.25">
      <c r="A189" s="38">
        <v>46</v>
      </c>
      <c r="B189" s="38">
        <v>223</v>
      </c>
      <c r="C189" s="38">
        <v>187</v>
      </c>
      <c r="D189" s="50" t="s">
        <v>285</v>
      </c>
      <c r="E189" s="51" t="s">
        <v>300</v>
      </c>
      <c r="F189" s="51">
        <v>1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1">
        <v>0</v>
      </c>
      <c r="M189" s="51">
        <v>0</v>
      </c>
      <c r="N189" s="51">
        <v>0</v>
      </c>
      <c r="O189" s="51">
        <v>0</v>
      </c>
      <c r="P189" s="51">
        <v>0</v>
      </c>
      <c r="Q189" s="51">
        <v>0</v>
      </c>
      <c r="R189" s="51">
        <v>0</v>
      </c>
      <c r="S189" s="51">
        <v>0</v>
      </c>
      <c r="T189" s="51">
        <v>0</v>
      </c>
      <c r="U189" s="51">
        <v>0</v>
      </c>
      <c r="V189" s="58" t="e">
        <f>J189/H189</f>
        <v>#DIV/0!</v>
      </c>
      <c r="W189" s="58" t="e">
        <f>(J189+Q189+S189)/(H189+Q189+S189+T189)</f>
        <v>#DIV/0!</v>
      </c>
      <c r="X189" s="58" t="e">
        <f>(J189+K189+L189+L189+M189+M189+M189)/H189</f>
        <v>#DIV/0!</v>
      </c>
      <c r="Y189" s="58" t="e">
        <f>W189+X189</f>
        <v>#DIV/0!</v>
      </c>
    </row>
    <row r="190" spans="1:25" x14ac:dyDescent="0.25">
      <c r="A190" s="38">
        <v>322</v>
      </c>
      <c r="B190" s="38">
        <v>224</v>
      </c>
      <c r="C190" s="38">
        <v>188</v>
      </c>
      <c r="D190" s="50" t="s">
        <v>342</v>
      </c>
      <c r="E190" s="51" t="s">
        <v>348</v>
      </c>
      <c r="F190" s="51">
        <v>16</v>
      </c>
      <c r="G190" s="51">
        <v>3</v>
      </c>
      <c r="H190" s="51">
        <v>3</v>
      </c>
      <c r="I190" s="51">
        <v>0</v>
      </c>
      <c r="J190" s="51">
        <v>0</v>
      </c>
      <c r="K190" s="51">
        <v>0</v>
      </c>
      <c r="L190" s="51">
        <v>0</v>
      </c>
      <c r="M190" s="51">
        <v>0</v>
      </c>
      <c r="N190" s="51">
        <v>0</v>
      </c>
      <c r="O190" s="51">
        <v>0</v>
      </c>
      <c r="P190" s="51">
        <v>0</v>
      </c>
      <c r="Q190" s="51">
        <v>0</v>
      </c>
      <c r="R190" s="51">
        <v>1</v>
      </c>
      <c r="S190" s="51">
        <v>0</v>
      </c>
      <c r="T190" s="51">
        <v>0</v>
      </c>
      <c r="U190" s="51">
        <v>0</v>
      </c>
      <c r="V190" s="58">
        <f>J190/H190</f>
        <v>0</v>
      </c>
      <c r="W190" s="58">
        <f>(J190+Q190+S190)/(H190+Q190+S190+T190)</f>
        <v>0</v>
      </c>
      <c r="X190" s="58">
        <f>(J190+K190+L190+L190+M190+M190+M190)/H190</f>
        <v>0</v>
      </c>
      <c r="Y190" s="58">
        <f>W190+X190</f>
        <v>0</v>
      </c>
    </row>
    <row r="191" spans="1:25" x14ac:dyDescent="0.25">
      <c r="A191" s="38">
        <v>47</v>
      </c>
      <c r="B191" s="38">
        <v>225</v>
      </c>
      <c r="C191" s="38">
        <v>189</v>
      </c>
      <c r="D191" s="50" t="s">
        <v>285</v>
      </c>
      <c r="E191" s="51" t="s">
        <v>301</v>
      </c>
      <c r="F191" s="51">
        <v>23</v>
      </c>
      <c r="G191" s="51">
        <v>78</v>
      </c>
      <c r="H191" s="51">
        <v>74</v>
      </c>
      <c r="I191" s="51">
        <v>7</v>
      </c>
      <c r="J191" s="51">
        <v>21</v>
      </c>
      <c r="K191" s="51">
        <v>4</v>
      </c>
      <c r="L191" s="51">
        <v>0</v>
      </c>
      <c r="M191" s="51">
        <v>0</v>
      </c>
      <c r="N191" s="51">
        <v>6</v>
      </c>
      <c r="O191" s="51">
        <v>0</v>
      </c>
      <c r="P191" s="51">
        <v>0</v>
      </c>
      <c r="Q191" s="51">
        <v>3</v>
      </c>
      <c r="R191" s="51">
        <v>8</v>
      </c>
      <c r="S191" s="51">
        <v>1</v>
      </c>
      <c r="T191" s="51">
        <v>0</v>
      </c>
      <c r="U191" s="51">
        <v>3</v>
      </c>
      <c r="V191" s="58">
        <f>J191/H191</f>
        <v>0.28378378378378377</v>
      </c>
      <c r="W191" s="58">
        <f>(J191+Q191+S191)/(H191+Q191+S191+T191)</f>
        <v>0.32051282051282054</v>
      </c>
      <c r="X191" s="58">
        <f>(J191+K191+L191+L191+M191+M191+M191)/H191</f>
        <v>0.33783783783783783</v>
      </c>
      <c r="Y191" s="58">
        <f>W191+X191</f>
        <v>0.65835065835065842</v>
      </c>
    </row>
    <row r="192" spans="1:25" x14ac:dyDescent="0.25">
      <c r="A192" s="38">
        <v>85</v>
      </c>
      <c r="B192" s="38">
        <v>226</v>
      </c>
      <c r="C192" s="38">
        <v>190</v>
      </c>
      <c r="D192" s="50" t="s">
        <v>314</v>
      </c>
      <c r="E192" s="51" t="s">
        <v>216</v>
      </c>
      <c r="F192" s="51">
        <v>1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51">
        <v>0</v>
      </c>
      <c r="M192" s="51">
        <v>0</v>
      </c>
      <c r="N192" s="51">
        <v>0</v>
      </c>
      <c r="O192" s="51">
        <v>0</v>
      </c>
      <c r="P192" s="51">
        <v>0</v>
      </c>
      <c r="Q192" s="51">
        <v>0</v>
      </c>
      <c r="R192" s="51">
        <v>0</v>
      </c>
      <c r="S192" s="51">
        <v>0</v>
      </c>
      <c r="T192" s="51">
        <v>0</v>
      </c>
      <c r="U192" s="51">
        <v>0</v>
      </c>
      <c r="V192" s="58" t="e">
        <f>J192/H192</f>
        <v>#DIV/0!</v>
      </c>
      <c r="W192" s="58" t="e">
        <f>(J192+Q192+S192)/(H192+Q192+S192+T192)</f>
        <v>#DIV/0!</v>
      </c>
      <c r="X192" s="58" t="e">
        <f>(J192+K192+L192+L192+M192+M192+M192)/H192</f>
        <v>#DIV/0!</v>
      </c>
      <c r="Y192" s="58" t="e">
        <f>W192+X192</f>
        <v>#DIV/0!</v>
      </c>
    </row>
    <row r="193" spans="1:25" x14ac:dyDescent="0.25">
      <c r="A193" s="38">
        <v>15</v>
      </c>
      <c r="B193" s="38">
        <v>227</v>
      </c>
      <c r="C193" s="38">
        <v>191</v>
      </c>
      <c r="D193" s="50" t="s">
        <v>486</v>
      </c>
      <c r="E193" s="64" t="s">
        <v>472</v>
      </c>
      <c r="F193">
        <v>25</v>
      </c>
      <c r="G193">
        <v>55</v>
      </c>
      <c r="H193">
        <v>51</v>
      </c>
      <c r="I193">
        <v>6</v>
      </c>
      <c r="J193">
        <v>18</v>
      </c>
      <c r="K193">
        <v>5</v>
      </c>
      <c r="L193">
        <v>0</v>
      </c>
      <c r="M193">
        <v>1</v>
      </c>
      <c r="N193">
        <v>7</v>
      </c>
      <c r="O193">
        <v>0</v>
      </c>
      <c r="P193">
        <v>1</v>
      </c>
      <c r="Q193">
        <v>3</v>
      </c>
      <c r="R193">
        <v>9</v>
      </c>
      <c r="S193">
        <v>0</v>
      </c>
      <c r="T193">
        <v>1</v>
      </c>
      <c r="U193">
        <v>2</v>
      </c>
      <c r="V193" s="58">
        <f>J193/H193</f>
        <v>0.35294117647058826</v>
      </c>
      <c r="W193" s="58">
        <f>(J193+Q193+S193)/(H193+Q193+S193+T193)</f>
        <v>0.38181818181818183</v>
      </c>
      <c r="X193" s="58">
        <f>(J193+K193+L193+L193+M193+M193+M193)/H193</f>
        <v>0.50980392156862742</v>
      </c>
      <c r="Y193" s="58">
        <f>W193+X193</f>
        <v>0.89162210338680925</v>
      </c>
    </row>
    <row r="194" spans="1:25" x14ac:dyDescent="0.25">
      <c r="A194" s="38">
        <v>137</v>
      </c>
      <c r="B194" s="38">
        <v>228</v>
      </c>
      <c r="C194" s="38">
        <v>192</v>
      </c>
      <c r="D194" s="50" t="s">
        <v>163</v>
      </c>
      <c r="E194" s="51" t="s">
        <v>145</v>
      </c>
      <c r="F194" s="51">
        <v>6</v>
      </c>
      <c r="G194" s="51">
        <v>19</v>
      </c>
      <c r="H194" s="51">
        <v>16</v>
      </c>
      <c r="I194" s="51">
        <v>2</v>
      </c>
      <c r="J194" s="51">
        <v>5</v>
      </c>
      <c r="K194" s="51">
        <v>1</v>
      </c>
      <c r="L194" s="51">
        <v>0</v>
      </c>
      <c r="M194" s="51">
        <v>1</v>
      </c>
      <c r="N194" s="51">
        <v>5</v>
      </c>
      <c r="O194" s="51">
        <v>0</v>
      </c>
      <c r="P194" s="51">
        <v>0</v>
      </c>
      <c r="Q194" s="51">
        <v>2</v>
      </c>
      <c r="R194" s="51">
        <v>2</v>
      </c>
      <c r="S194" s="51">
        <v>1</v>
      </c>
      <c r="T194" s="51">
        <v>0</v>
      </c>
      <c r="U194" s="51">
        <v>0</v>
      </c>
      <c r="V194" s="58">
        <f>J194/H194</f>
        <v>0.3125</v>
      </c>
      <c r="W194" s="58">
        <f>(J194+Q194+S194)/(H194+Q194+S194+T194)</f>
        <v>0.42105263157894735</v>
      </c>
      <c r="X194" s="58">
        <f>(J194+K194+L194+L194+M194+M194+M194)/H194</f>
        <v>0.5625</v>
      </c>
      <c r="Y194" s="58">
        <f>W194+X194</f>
        <v>0.98355263157894735</v>
      </c>
    </row>
    <row r="195" spans="1:25" x14ac:dyDescent="0.25">
      <c r="A195" s="38">
        <v>179</v>
      </c>
      <c r="B195" s="38">
        <v>229</v>
      </c>
      <c r="C195" s="38">
        <v>193</v>
      </c>
      <c r="D195" s="50" t="s">
        <v>425</v>
      </c>
      <c r="E195" s="51" t="s">
        <v>433</v>
      </c>
      <c r="F195" s="51">
        <v>21</v>
      </c>
      <c r="G195" s="51">
        <v>32</v>
      </c>
      <c r="H195" s="51">
        <v>32</v>
      </c>
      <c r="I195" s="51">
        <v>3</v>
      </c>
      <c r="J195" s="51">
        <v>8</v>
      </c>
      <c r="K195" s="51">
        <v>0</v>
      </c>
      <c r="L195" s="51">
        <v>0</v>
      </c>
      <c r="M195" s="51">
        <v>0</v>
      </c>
      <c r="N195" s="51">
        <v>0</v>
      </c>
      <c r="O195" s="51">
        <v>0</v>
      </c>
      <c r="P195" s="51">
        <v>0</v>
      </c>
      <c r="Q195" s="51">
        <v>0</v>
      </c>
      <c r="R195" s="51">
        <v>1</v>
      </c>
      <c r="S195" s="51">
        <v>0</v>
      </c>
      <c r="T195" s="51">
        <v>0</v>
      </c>
      <c r="U195" s="51">
        <v>1</v>
      </c>
      <c r="V195" s="58">
        <f>J195/H195</f>
        <v>0.25</v>
      </c>
      <c r="W195" s="58">
        <f>(J195+Q195+S195)/(H195+Q195+S195+T195)</f>
        <v>0.25</v>
      </c>
      <c r="X195" s="58">
        <f>(J195+K195+L195+L195+M195+M195+M195)/H195</f>
        <v>0.25</v>
      </c>
      <c r="Y195" s="58">
        <f>W195+X195</f>
        <v>0.5</v>
      </c>
    </row>
    <row r="196" spans="1:25" x14ac:dyDescent="0.25">
      <c r="A196" s="38">
        <v>351</v>
      </c>
      <c r="B196" s="38">
        <v>230</v>
      </c>
      <c r="C196" s="38">
        <v>194</v>
      </c>
      <c r="D196" s="50" t="s">
        <v>491</v>
      </c>
      <c r="E196" s="51" t="s">
        <v>498</v>
      </c>
      <c r="F196" s="51">
        <v>28</v>
      </c>
      <c r="G196" s="51">
        <v>92</v>
      </c>
      <c r="H196" s="51">
        <v>86</v>
      </c>
      <c r="I196" s="51">
        <v>5</v>
      </c>
      <c r="J196" s="51">
        <v>21</v>
      </c>
      <c r="K196" s="51">
        <v>4</v>
      </c>
      <c r="L196" s="51">
        <v>1</v>
      </c>
      <c r="M196" s="51">
        <v>0</v>
      </c>
      <c r="N196" s="51">
        <v>3</v>
      </c>
      <c r="O196" s="51">
        <v>0</v>
      </c>
      <c r="P196" s="51">
        <v>0</v>
      </c>
      <c r="Q196" s="51">
        <v>6</v>
      </c>
      <c r="R196" s="51">
        <v>13</v>
      </c>
      <c r="S196" s="51">
        <v>0</v>
      </c>
      <c r="T196" s="51">
        <v>0</v>
      </c>
      <c r="U196" s="39"/>
      <c r="V196" s="58">
        <f>J196/H196</f>
        <v>0.2441860465116279</v>
      </c>
      <c r="W196" s="58">
        <f>(J196+Q196+S196)/(H196+Q196+S196+T196)</f>
        <v>0.29347826086956524</v>
      </c>
      <c r="X196" s="58">
        <f>(J196+K196+L196+L196+M196+M196+M196)/H196</f>
        <v>0.31395348837209303</v>
      </c>
      <c r="Y196" s="58">
        <f>W196+X196</f>
        <v>0.60743174924165833</v>
      </c>
    </row>
    <row r="197" spans="1:25" x14ac:dyDescent="0.25">
      <c r="A197" s="38">
        <v>293</v>
      </c>
      <c r="B197" s="38">
        <v>231</v>
      </c>
      <c r="C197" s="38">
        <v>195</v>
      </c>
      <c r="D197" s="50" t="s">
        <v>244</v>
      </c>
      <c r="E197" s="51" t="s">
        <v>257</v>
      </c>
      <c r="F197" s="51">
        <v>44</v>
      </c>
      <c r="G197" s="51">
        <v>183</v>
      </c>
      <c r="H197" s="51">
        <v>163</v>
      </c>
      <c r="I197" s="51">
        <v>12</v>
      </c>
      <c r="J197" s="51">
        <v>37</v>
      </c>
      <c r="K197" s="51">
        <v>11</v>
      </c>
      <c r="L197" s="51">
        <v>3</v>
      </c>
      <c r="M197" s="51">
        <v>0</v>
      </c>
      <c r="N197" s="51">
        <v>15</v>
      </c>
      <c r="O197" s="51">
        <v>0</v>
      </c>
      <c r="P197" s="51">
        <v>0</v>
      </c>
      <c r="Q197" s="51">
        <v>19</v>
      </c>
      <c r="R197" s="51">
        <v>30</v>
      </c>
      <c r="S197" s="51">
        <v>0</v>
      </c>
      <c r="T197" s="51">
        <v>1</v>
      </c>
      <c r="U197" s="51">
        <v>5</v>
      </c>
      <c r="V197" s="58">
        <f>J197/H197</f>
        <v>0.22699386503067484</v>
      </c>
      <c r="W197" s="58">
        <f>(J197+Q197+S197)/(H197+Q197+S197+T197)</f>
        <v>0.30601092896174864</v>
      </c>
      <c r="X197" s="58">
        <f>(J197+K197+L197+L197+M197+M197+M197)/H197</f>
        <v>0.33128834355828218</v>
      </c>
      <c r="Y197" s="58">
        <f>W197+X197</f>
        <v>0.63729927252003082</v>
      </c>
    </row>
    <row r="198" spans="1:25" x14ac:dyDescent="0.25">
      <c r="A198" s="38">
        <v>86</v>
      </c>
      <c r="B198" s="38">
        <v>232</v>
      </c>
      <c r="C198" s="38">
        <v>196</v>
      </c>
      <c r="D198" s="50" t="s">
        <v>314</v>
      </c>
      <c r="E198" s="51" t="s">
        <v>333</v>
      </c>
      <c r="F198" s="51">
        <v>43</v>
      </c>
      <c r="G198" s="51">
        <v>164</v>
      </c>
      <c r="H198" s="51">
        <v>153</v>
      </c>
      <c r="I198" s="51">
        <v>25</v>
      </c>
      <c r="J198" s="51">
        <v>48</v>
      </c>
      <c r="K198" s="51">
        <v>9</v>
      </c>
      <c r="L198" s="51">
        <v>0</v>
      </c>
      <c r="M198" s="51">
        <v>10</v>
      </c>
      <c r="N198" s="51">
        <v>40</v>
      </c>
      <c r="O198" s="51">
        <v>0</v>
      </c>
      <c r="P198" s="51">
        <v>0</v>
      </c>
      <c r="Q198" s="51">
        <v>6</v>
      </c>
      <c r="R198" s="51">
        <v>24</v>
      </c>
      <c r="S198" s="51">
        <v>1</v>
      </c>
      <c r="T198" s="51">
        <v>4</v>
      </c>
      <c r="U198" s="51">
        <v>2</v>
      </c>
      <c r="V198" s="58">
        <f>J198/H198</f>
        <v>0.31372549019607843</v>
      </c>
      <c r="W198" s="58">
        <f>(J198+Q198+S198)/(H198+Q198+S198+T198)</f>
        <v>0.33536585365853661</v>
      </c>
      <c r="X198" s="58">
        <f>(J198+K198+L198+L198+M198+M198+M198)/H198</f>
        <v>0.56862745098039214</v>
      </c>
      <c r="Y198" s="58">
        <f>W198+X198</f>
        <v>0.9039933046389288</v>
      </c>
    </row>
    <row r="199" spans="1:25" x14ac:dyDescent="0.25">
      <c r="A199" s="38">
        <v>237</v>
      </c>
      <c r="B199" s="38">
        <v>233</v>
      </c>
      <c r="C199" s="38">
        <v>197</v>
      </c>
      <c r="D199" s="50" t="s">
        <v>183</v>
      </c>
      <c r="E199" s="51" t="s">
        <v>195</v>
      </c>
      <c r="F199" s="51">
        <v>53</v>
      </c>
      <c r="G199" s="51">
        <v>242</v>
      </c>
      <c r="H199" s="51">
        <v>215</v>
      </c>
      <c r="I199" s="51">
        <v>34</v>
      </c>
      <c r="J199" s="51">
        <v>66</v>
      </c>
      <c r="K199" s="51">
        <v>11</v>
      </c>
      <c r="L199" s="51">
        <v>1</v>
      </c>
      <c r="M199" s="51">
        <v>8</v>
      </c>
      <c r="N199" s="51">
        <v>30</v>
      </c>
      <c r="O199" s="51">
        <v>0</v>
      </c>
      <c r="P199" s="51">
        <v>0</v>
      </c>
      <c r="Q199" s="51">
        <v>26</v>
      </c>
      <c r="R199" s="51">
        <v>28</v>
      </c>
      <c r="S199" s="51">
        <v>0</v>
      </c>
      <c r="T199" s="51">
        <v>1</v>
      </c>
      <c r="U199" s="51"/>
      <c r="V199" s="58">
        <f>J199/H199</f>
        <v>0.30697674418604654</v>
      </c>
      <c r="W199" s="58">
        <f>(J199+Q199+S199)/(H199+Q199+S199+T199)</f>
        <v>0.38016528925619836</v>
      </c>
      <c r="X199" s="58">
        <f>(J199+K199+L199+L199+M199+M199+M199)/H199</f>
        <v>0.47906976744186047</v>
      </c>
      <c r="Y199" s="58">
        <f>W199+X199</f>
        <v>0.85923505669805889</v>
      </c>
    </row>
    <row r="200" spans="1:25" x14ac:dyDescent="0.25">
      <c r="A200" s="38">
        <v>388</v>
      </c>
      <c r="B200" s="38">
        <v>237</v>
      </c>
      <c r="C200" s="38">
        <v>198</v>
      </c>
      <c r="D200" s="65" t="s">
        <v>557</v>
      </c>
      <c r="E200" s="66" t="s">
        <v>258</v>
      </c>
      <c r="F200" s="38">
        <v>36</v>
      </c>
      <c r="G200" s="38">
        <v>127</v>
      </c>
      <c r="H200" s="38">
        <v>119</v>
      </c>
      <c r="I200" s="38">
        <v>10</v>
      </c>
      <c r="J200" s="38">
        <v>33</v>
      </c>
      <c r="K200" s="38">
        <v>8</v>
      </c>
      <c r="L200" s="38">
        <v>0</v>
      </c>
      <c r="M200" s="38">
        <v>3</v>
      </c>
      <c r="N200" s="38">
        <v>15</v>
      </c>
      <c r="O200" s="38">
        <v>0</v>
      </c>
      <c r="P200" s="38">
        <v>0</v>
      </c>
      <c r="Q200" s="38">
        <v>7</v>
      </c>
      <c r="R200" s="38">
        <v>11</v>
      </c>
      <c r="S200" s="38">
        <v>1</v>
      </c>
      <c r="T200" s="38">
        <v>0</v>
      </c>
      <c r="U200" s="38">
        <v>2</v>
      </c>
      <c r="V200" s="58">
        <f>J200/H200</f>
        <v>0.27731092436974791</v>
      </c>
      <c r="W200" s="58">
        <f>(J200+Q200+S200)/(H200+Q200+S200+T200)</f>
        <v>0.32283464566929132</v>
      </c>
      <c r="X200" s="58">
        <f>(J200+K200+L200+L200+M200+M200+M200)/H200</f>
        <v>0.42016806722689076</v>
      </c>
      <c r="Y200" s="58">
        <f>W200+X200</f>
        <v>0.74300271289618203</v>
      </c>
    </row>
    <row r="201" spans="1:25" x14ac:dyDescent="0.25">
      <c r="A201" s="38">
        <v>138</v>
      </c>
      <c r="B201" s="38">
        <v>238</v>
      </c>
      <c r="C201" s="38">
        <v>199</v>
      </c>
      <c r="D201" s="50" t="s">
        <v>163</v>
      </c>
      <c r="E201" s="51" t="s">
        <v>146</v>
      </c>
      <c r="F201" s="51">
        <v>9</v>
      </c>
      <c r="G201" s="51">
        <v>24</v>
      </c>
      <c r="H201" s="51">
        <v>18</v>
      </c>
      <c r="I201" s="51">
        <v>4</v>
      </c>
      <c r="J201" s="51">
        <v>5</v>
      </c>
      <c r="K201" s="51">
        <v>1</v>
      </c>
      <c r="L201" s="51">
        <v>0</v>
      </c>
      <c r="M201" s="51">
        <v>0</v>
      </c>
      <c r="N201" s="51">
        <v>3</v>
      </c>
      <c r="O201" s="51">
        <v>0</v>
      </c>
      <c r="P201" s="51">
        <v>0</v>
      </c>
      <c r="Q201" s="51">
        <v>4</v>
      </c>
      <c r="R201" s="51">
        <v>4</v>
      </c>
      <c r="S201" s="51">
        <v>0</v>
      </c>
      <c r="T201" s="51">
        <v>0</v>
      </c>
      <c r="U201" s="51">
        <v>1</v>
      </c>
      <c r="V201" s="58">
        <f>J201/H201</f>
        <v>0.27777777777777779</v>
      </c>
      <c r="W201" s="58">
        <f>(J201+Q201+S201)/(H201+Q201+S201+T201)</f>
        <v>0.40909090909090912</v>
      </c>
      <c r="X201" s="58">
        <f>(J201+K201+L201+L201+M201+M201+M201)/H201</f>
        <v>0.33333333333333331</v>
      </c>
      <c r="Y201" s="58">
        <f>W201+X201</f>
        <v>0.74242424242424243</v>
      </c>
    </row>
    <row r="202" spans="1:25" x14ac:dyDescent="0.25">
      <c r="A202" s="38">
        <v>352</v>
      </c>
      <c r="B202" s="38">
        <v>239</v>
      </c>
      <c r="C202" s="38">
        <v>200</v>
      </c>
      <c r="D202" s="50" t="s">
        <v>491</v>
      </c>
      <c r="E202" s="51" t="s">
        <v>500</v>
      </c>
      <c r="F202" s="52">
        <v>24</v>
      </c>
      <c r="G202" s="52">
        <v>69</v>
      </c>
      <c r="H202" s="52">
        <v>64</v>
      </c>
      <c r="I202" s="52">
        <v>3</v>
      </c>
      <c r="J202" s="52">
        <v>14</v>
      </c>
      <c r="K202" s="52">
        <v>3</v>
      </c>
      <c r="L202" s="52">
        <v>0</v>
      </c>
      <c r="M202" s="52">
        <v>0</v>
      </c>
      <c r="N202" s="52">
        <v>3</v>
      </c>
      <c r="O202" s="52">
        <v>0</v>
      </c>
      <c r="P202" s="52">
        <v>0</v>
      </c>
      <c r="Q202" s="52">
        <v>5</v>
      </c>
      <c r="R202" s="52">
        <v>2</v>
      </c>
      <c r="S202" s="52">
        <v>0</v>
      </c>
      <c r="T202" s="52">
        <v>0</v>
      </c>
      <c r="U202" s="39"/>
      <c r="V202" s="58">
        <f>J202/H202</f>
        <v>0.21875</v>
      </c>
      <c r="W202" s="58">
        <f>(J202+Q202+S202)/(H202+Q202+S202+T202)</f>
        <v>0.27536231884057971</v>
      </c>
      <c r="X202" s="58">
        <f>(J202+K202+L202+L202+M202+M202+M202)/H202</f>
        <v>0.265625</v>
      </c>
      <c r="Y202" s="58">
        <f>W202+X202</f>
        <v>0.54098731884057971</v>
      </c>
    </row>
    <row r="203" spans="1:25" x14ac:dyDescent="0.25">
      <c r="A203" s="38">
        <v>353</v>
      </c>
      <c r="B203" s="38">
        <v>240</v>
      </c>
      <c r="C203" s="38">
        <v>201</v>
      </c>
      <c r="D203" s="50" t="s">
        <v>491</v>
      </c>
      <c r="E203" s="51" t="s">
        <v>493</v>
      </c>
      <c r="F203" s="51">
        <v>54</v>
      </c>
      <c r="G203" s="51">
        <v>234</v>
      </c>
      <c r="H203" s="51">
        <v>208</v>
      </c>
      <c r="I203" s="51">
        <v>24</v>
      </c>
      <c r="J203" s="51">
        <v>63</v>
      </c>
      <c r="K203" s="51">
        <v>9</v>
      </c>
      <c r="L203" s="51">
        <v>2</v>
      </c>
      <c r="M203" s="51">
        <v>16</v>
      </c>
      <c r="N203" s="51">
        <v>39</v>
      </c>
      <c r="O203" s="51">
        <v>0</v>
      </c>
      <c r="P203" s="51">
        <v>0</v>
      </c>
      <c r="Q203" s="51">
        <v>26</v>
      </c>
      <c r="R203" s="51">
        <v>34</v>
      </c>
      <c r="S203" s="51">
        <v>0</v>
      </c>
      <c r="T203" s="51">
        <v>0</v>
      </c>
      <c r="V203" s="58">
        <f>J203/H203</f>
        <v>0.30288461538461536</v>
      </c>
      <c r="W203" s="58">
        <f>(J203+Q203+S203)/(H203+Q203+S203+T203)</f>
        <v>0.38034188034188032</v>
      </c>
      <c r="X203" s="58">
        <f>(J203+K203+L203+L203+M203+M203+M203)/H203</f>
        <v>0.59615384615384615</v>
      </c>
      <c r="Y203" s="58">
        <f>W203+X203</f>
        <v>0.97649572649572647</v>
      </c>
    </row>
    <row r="204" spans="1:25" x14ac:dyDescent="0.25">
      <c r="A204" s="38">
        <v>139</v>
      </c>
      <c r="B204" s="38">
        <v>241</v>
      </c>
      <c r="C204" s="38">
        <v>202</v>
      </c>
      <c r="D204" s="50" t="s">
        <v>163</v>
      </c>
      <c r="E204" s="51" t="s">
        <v>147</v>
      </c>
      <c r="F204" s="51">
        <v>2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1">
        <v>0</v>
      </c>
      <c r="M204" s="51">
        <v>0</v>
      </c>
      <c r="N204" s="51">
        <v>0</v>
      </c>
      <c r="O204" s="51">
        <v>0</v>
      </c>
      <c r="P204" s="51">
        <v>0</v>
      </c>
      <c r="Q204" s="51">
        <v>0</v>
      </c>
      <c r="R204" s="51">
        <v>0</v>
      </c>
      <c r="S204" s="51">
        <v>0</v>
      </c>
      <c r="T204" s="51">
        <v>0</v>
      </c>
      <c r="U204" s="51">
        <v>0</v>
      </c>
      <c r="V204" s="58" t="e">
        <f>J204/H204</f>
        <v>#DIV/0!</v>
      </c>
      <c r="W204" s="58" t="e">
        <f>(J204+Q204+S204)/(H204+Q204+S204+T204)</f>
        <v>#DIV/0!</v>
      </c>
      <c r="X204" s="58" t="e">
        <f>(J204+K204+L204+L204+M204+M204+M204)/H204</f>
        <v>#DIV/0!</v>
      </c>
      <c r="Y204" s="58" t="e">
        <f>W204+X204</f>
        <v>#DIV/0!</v>
      </c>
    </row>
    <row r="205" spans="1:25" x14ac:dyDescent="0.25">
      <c r="A205" s="38">
        <v>48</v>
      </c>
      <c r="B205" s="38">
        <v>242</v>
      </c>
      <c r="C205" s="38">
        <v>203</v>
      </c>
      <c r="D205" s="50" t="s">
        <v>285</v>
      </c>
      <c r="E205" s="51" t="s">
        <v>302</v>
      </c>
      <c r="F205" s="51">
        <v>14</v>
      </c>
      <c r="G205" s="51">
        <v>33</v>
      </c>
      <c r="H205" s="51">
        <v>32</v>
      </c>
      <c r="I205" s="51">
        <v>3</v>
      </c>
      <c r="J205" s="51">
        <v>3</v>
      </c>
      <c r="K205" s="51">
        <v>1</v>
      </c>
      <c r="L205" s="51">
        <v>0</v>
      </c>
      <c r="M205" s="51">
        <v>0</v>
      </c>
      <c r="N205" s="51">
        <v>0</v>
      </c>
      <c r="O205" s="51">
        <v>0</v>
      </c>
      <c r="P205" s="51">
        <v>0</v>
      </c>
      <c r="Q205" s="51">
        <v>0</v>
      </c>
      <c r="R205" s="51">
        <v>17</v>
      </c>
      <c r="S205" s="51">
        <v>0</v>
      </c>
      <c r="T205" s="51">
        <v>0</v>
      </c>
      <c r="U205" s="51">
        <v>2</v>
      </c>
      <c r="V205" s="58">
        <f>J205/H205</f>
        <v>9.375E-2</v>
      </c>
      <c r="W205" s="58">
        <f>(J205+Q205+S205)/(H205+Q205+S205+T205)</f>
        <v>9.375E-2</v>
      </c>
      <c r="X205" s="58">
        <f>(J205+K205+L205+L205+M205+M205+M205)/H205</f>
        <v>0.125</v>
      </c>
      <c r="Y205" s="58">
        <f>W205+X205</f>
        <v>0.21875</v>
      </c>
    </row>
    <row r="206" spans="1:25" x14ac:dyDescent="0.25">
      <c r="A206" s="38">
        <v>389</v>
      </c>
      <c r="B206" s="38">
        <v>245</v>
      </c>
      <c r="C206" s="38">
        <v>204</v>
      </c>
      <c r="D206" s="65" t="s">
        <v>557</v>
      </c>
      <c r="E206" s="66" t="s">
        <v>148</v>
      </c>
      <c r="F206" s="38">
        <v>12</v>
      </c>
      <c r="G206" s="38">
        <v>30</v>
      </c>
      <c r="H206" s="38">
        <v>27</v>
      </c>
      <c r="I206" s="38">
        <v>3</v>
      </c>
      <c r="J206" s="38">
        <v>7</v>
      </c>
      <c r="K206" s="38">
        <v>3</v>
      </c>
      <c r="L206" s="38">
        <v>0</v>
      </c>
      <c r="M206" s="38">
        <v>1</v>
      </c>
      <c r="N206" s="38">
        <v>6</v>
      </c>
      <c r="O206" s="38">
        <v>0</v>
      </c>
      <c r="P206" s="38">
        <v>0</v>
      </c>
      <c r="Q206" s="38">
        <v>3</v>
      </c>
      <c r="R206" s="38">
        <v>7</v>
      </c>
      <c r="S206" s="38">
        <v>0</v>
      </c>
      <c r="T206" s="38">
        <v>0</v>
      </c>
      <c r="U206" s="38">
        <v>0</v>
      </c>
      <c r="V206" s="58">
        <f>J206/H206</f>
        <v>0.25925925925925924</v>
      </c>
      <c r="W206" s="58">
        <f>(J206+Q206+S206)/(H206+Q206+S206+T206)</f>
        <v>0.33333333333333331</v>
      </c>
      <c r="X206" s="58">
        <f>(J206+K206+L206+L206+M206+M206+M206)/H206</f>
        <v>0.48148148148148145</v>
      </c>
      <c r="Y206" s="58">
        <f>W206+X206</f>
        <v>0.81481481481481477</v>
      </c>
    </row>
    <row r="207" spans="1:25" x14ac:dyDescent="0.25">
      <c r="A207" s="38">
        <v>141</v>
      </c>
      <c r="B207" s="38">
        <v>246</v>
      </c>
      <c r="C207" s="38">
        <v>205</v>
      </c>
      <c r="D207" s="50" t="s">
        <v>163</v>
      </c>
      <c r="E207" s="51" t="s">
        <v>149</v>
      </c>
      <c r="F207" s="51">
        <v>15</v>
      </c>
      <c r="G207" s="51">
        <v>17</v>
      </c>
      <c r="H207" s="51">
        <v>16</v>
      </c>
      <c r="I207" s="51">
        <v>3</v>
      </c>
      <c r="J207" s="51">
        <v>7</v>
      </c>
      <c r="K207" s="51">
        <v>0</v>
      </c>
      <c r="L207" s="51">
        <v>0</v>
      </c>
      <c r="M207" s="51">
        <v>2</v>
      </c>
      <c r="N207" s="51">
        <v>5</v>
      </c>
      <c r="O207" s="51">
        <v>0</v>
      </c>
      <c r="P207" s="51">
        <v>0</v>
      </c>
      <c r="Q207" s="51">
        <v>1</v>
      </c>
      <c r="R207" s="51">
        <v>3</v>
      </c>
      <c r="S207" s="51">
        <v>0</v>
      </c>
      <c r="T207" s="51">
        <v>0</v>
      </c>
      <c r="U207" s="51">
        <v>0</v>
      </c>
      <c r="V207" s="58">
        <f>J207/H207</f>
        <v>0.4375</v>
      </c>
      <c r="W207" s="58">
        <f>(J207+Q207+S207)/(H207+Q207+S207+T207)</f>
        <v>0.47058823529411764</v>
      </c>
      <c r="X207" s="58">
        <f>(J207+K207+L207+L207+M207+M207+M207)/H207</f>
        <v>0.8125</v>
      </c>
      <c r="Y207" s="58">
        <f>W207+X207</f>
        <v>1.2830882352941178</v>
      </c>
    </row>
    <row r="208" spans="1:25" x14ac:dyDescent="0.25">
      <c r="A208" s="38">
        <v>207</v>
      </c>
      <c r="B208" s="38">
        <v>247</v>
      </c>
      <c r="C208" s="38">
        <v>206</v>
      </c>
      <c r="D208" s="50" t="s">
        <v>394</v>
      </c>
      <c r="E208" s="51" t="s">
        <v>418</v>
      </c>
      <c r="F208" s="51">
        <v>10</v>
      </c>
      <c r="G208" s="51">
        <v>4</v>
      </c>
      <c r="H208" s="51">
        <v>4</v>
      </c>
      <c r="I208" s="51">
        <v>2</v>
      </c>
      <c r="J208" s="51">
        <v>0</v>
      </c>
      <c r="K208" s="51">
        <v>0</v>
      </c>
      <c r="L208" s="51">
        <v>0</v>
      </c>
      <c r="M208" s="51">
        <v>0</v>
      </c>
      <c r="N208" s="51">
        <v>0</v>
      </c>
      <c r="O208" s="51">
        <v>0</v>
      </c>
      <c r="P208" s="51">
        <v>0</v>
      </c>
      <c r="Q208" s="51">
        <v>0</v>
      </c>
      <c r="R208" s="51">
        <v>2</v>
      </c>
      <c r="S208" s="51">
        <v>0</v>
      </c>
      <c r="T208" s="51">
        <v>0</v>
      </c>
      <c r="U208" s="51">
        <v>0</v>
      </c>
      <c r="V208" s="58">
        <f>J208/H208</f>
        <v>0</v>
      </c>
      <c r="W208" s="58">
        <f>(J208+Q208+S208)/(H208+Q208+S208+T208)</f>
        <v>0</v>
      </c>
      <c r="X208" s="58">
        <f>(J208+K208+L208+L208+M208+M208+M208)/H208</f>
        <v>0</v>
      </c>
      <c r="Y208" s="58">
        <f>W208+X208</f>
        <v>0</v>
      </c>
    </row>
    <row r="209" spans="1:25" x14ac:dyDescent="0.25">
      <c r="A209" s="38">
        <v>295</v>
      </c>
      <c r="B209" s="38">
        <v>248</v>
      </c>
      <c r="C209" s="38">
        <v>207</v>
      </c>
      <c r="D209" s="50" t="s">
        <v>244</v>
      </c>
      <c r="E209" s="51" t="s">
        <v>259</v>
      </c>
      <c r="F209" s="51">
        <v>26</v>
      </c>
      <c r="G209" s="51">
        <v>96</v>
      </c>
      <c r="H209" s="51">
        <v>92</v>
      </c>
      <c r="I209" s="51">
        <v>9</v>
      </c>
      <c r="J209" s="51">
        <v>18</v>
      </c>
      <c r="K209" s="51">
        <v>4</v>
      </c>
      <c r="L209" s="51">
        <v>0</v>
      </c>
      <c r="M209" s="51">
        <v>0</v>
      </c>
      <c r="N209" s="51">
        <v>4</v>
      </c>
      <c r="O209" s="51">
        <v>0</v>
      </c>
      <c r="P209" s="51">
        <v>0</v>
      </c>
      <c r="Q209" s="51">
        <v>4</v>
      </c>
      <c r="R209" s="51">
        <v>17</v>
      </c>
      <c r="S209" s="51">
        <v>0</v>
      </c>
      <c r="T209" s="51">
        <v>0</v>
      </c>
      <c r="U209" s="51">
        <v>0</v>
      </c>
      <c r="V209" s="58">
        <f>J209/H209</f>
        <v>0.19565217391304349</v>
      </c>
      <c r="W209" s="58">
        <f>(J209+Q209+S209)/(H209+Q209+S209+T209)</f>
        <v>0.22916666666666666</v>
      </c>
      <c r="X209" s="58">
        <f>(J209+K209+L209+L209+M209+M209+M209)/H209</f>
        <v>0.2391304347826087</v>
      </c>
      <c r="Y209" s="58">
        <f>W209+X209</f>
        <v>0.46829710144927539</v>
      </c>
    </row>
    <row r="210" spans="1:25" x14ac:dyDescent="0.25">
      <c r="A210" s="38">
        <v>354</v>
      </c>
      <c r="B210" s="38">
        <v>249</v>
      </c>
      <c r="C210" s="38">
        <v>208</v>
      </c>
      <c r="D210" s="50" t="s">
        <v>491</v>
      </c>
      <c r="E210" s="51" t="s">
        <v>499</v>
      </c>
      <c r="F210" s="51">
        <v>41</v>
      </c>
      <c r="G210" s="51">
        <v>146</v>
      </c>
      <c r="H210" s="51">
        <v>135</v>
      </c>
      <c r="I210" s="51">
        <v>16</v>
      </c>
      <c r="J210" s="51">
        <v>31</v>
      </c>
      <c r="K210" s="51">
        <v>6</v>
      </c>
      <c r="L210" s="51">
        <v>0</v>
      </c>
      <c r="M210" s="51">
        <v>0</v>
      </c>
      <c r="N210" s="51">
        <v>10</v>
      </c>
      <c r="O210" s="51">
        <v>1</v>
      </c>
      <c r="P210" s="51">
        <v>1</v>
      </c>
      <c r="Q210" s="51">
        <v>9</v>
      </c>
      <c r="R210" s="51">
        <v>9</v>
      </c>
      <c r="S210" s="51">
        <v>1</v>
      </c>
      <c r="T210" s="51">
        <v>1</v>
      </c>
      <c r="U210" s="39"/>
      <c r="V210" s="58">
        <f>J210/H210</f>
        <v>0.22962962962962963</v>
      </c>
      <c r="W210" s="58">
        <f>(J210+Q210+S210)/(H210+Q210+S210+T210)</f>
        <v>0.28082191780821919</v>
      </c>
      <c r="X210" s="58">
        <f>(J210+K210+L210+L210+M210+M210+M210)/H210</f>
        <v>0.27407407407407408</v>
      </c>
      <c r="Y210" s="58">
        <f>W210+X210</f>
        <v>0.55489599188229333</v>
      </c>
    </row>
    <row r="211" spans="1:25" x14ac:dyDescent="0.25">
      <c r="A211" s="38">
        <v>238</v>
      </c>
      <c r="B211" s="38">
        <v>250</v>
      </c>
      <c r="C211" s="38">
        <v>209</v>
      </c>
      <c r="D211" s="50" t="s">
        <v>183</v>
      </c>
      <c r="E211" s="51" t="s">
        <v>196</v>
      </c>
      <c r="F211" s="51">
        <v>43</v>
      </c>
      <c r="G211" s="51">
        <v>154</v>
      </c>
      <c r="H211" s="51">
        <v>129</v>
      </c>
      <c r="I211" s="51">
        <v>14</v>
      </c>
      <c r="J211" s="51">
        <v>31</v>
      </c>
      <c r="K211" s="51">
        <v>7</v>
      </c>
      <c r="L211" s="51">
        <v>0</v>
      </c>
      <c r="M211" s="51">
        <v>6</v>
      </c>
      <c r="N211" s="51">
        <v>18</v>
      </c>
      <c r="O211" s="51">
        <v>0</v>
      </c>
      <c r="P211" s="51">
        <v>0</v>
      </c>
      <c r="Q211" s="51">
        <v>24</v>
      </c>
      <c r="R211" s="51">
        <v>24</v>
      </c>
      <c r="S211" s="51">
        <v>1</v>
      </c>
      <c r="T211" s="51">
        <v>0</v>
      </c>
      <c r="U211" s="51"/>
      <c r="V211" s="58">
        <f>J211/H211</f>
        <v>0.24031007751937986</v>
      </c>
      <c r="W211" s="58">
        <f>(J211+Q211+S211)/(H211+Q211+S211+T211)</f>
        <v>0.36363636363636365</v>
      </c>
      <c r="X211" s="58">
        <f>(J211+K211+L211+L211+M211+M211+M211)/H211</f>
        <v>0.43410852713178294</v>
      </c>
      <c r="Y211" s="58">
        <f>W211+X211</f>
        <v>0.79774489076814659</v>
      </c>
    </row>
    <row r="212" spans="1:25" x14ac:dyDescent="0.25">
      <c r="A212" s="38">
        <v>16</v>
      </c>
      <c r="B212" s="38">
        <v>251</v>
      </c>
      <c r="C212" s="38">
        <v>210</v>
      </c>
      <c r="D212" s="50" t="s">
        <v>486</v>
      </c>
      <c r="E212" t="s">
        <v>473</v>
      </c>
      <c r="F212">
        <v>2</v>
      </c>
      <c r="G212">
        <v>3</v>
      </c>
      <c r="H212">
        <v>3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1</v>
      </c>
      <c r="S212">
        <v>0</v>
      </c>
      <c r="T212">
        <v>0</v>
      </c>
      <c r="U212">
        <v>0</v>
      </c>
      <c r="V212" s="58">
        <f>J212/H212</f>
        <v>0</v>
      </c>
      <c r="W212" s="58">
        <f>(J212+Q212+S212)/(H212+Q212+S212+T212)</f>
        <v>0</v>
      </c>
      <c r="X212" s="58">
        <f>(J212+K212+L212+L212+M212+M212+M212)/H212</f>
        <v>0</v>
      </c>
      <c r="Y212" s="58">
        <f>W212+X212</f>
        <v>0</v>
      </c>
    </row>
    <row r="213" spans="1:25" x14ac:dyDescent="0.25">
      <c r="A213" s="38">
        <v>17</v>
      </c>
      <c r="B213" s="38">
        <v>252</v>
      </c>
      <c r="C213" s="38">
        <v>211</v>
      </c>
      <c r="D213" s="50" t="s">
        <v>486</v>
      </c>
      <c r="E213" s="64" t="s">
        <v>474</v>
      </c>
      <c r="F213">
        <v>46</v>
      </c>
      <c r="G213">
        <v>198</v>
      </c>
      <c r="H213">
        <v>172</v>
      </c>
      <c r="I213">
        <v>33</v>
      </c>
      <c r="J213">
        <v>64</v>
      </c>
      <c r="K213">
        <v>5</v>
      </c>
      <c r="L213">
        <v>6</v>
      </c>
      <c r="M213">
        <v>3</v>
      </c>
      <c r="N213">
        <v>30</v>
      </c>
      <c r="O213">
        <v>2</v>
      </c>
      <c r="P213">
        <v>0</v>
      </c>
      <c r="Q213">
        <v>25</v>
      </c>
      <c r="R213">
        <v>40</v>
      </c>
      <c r="S213">
        <v>0</v>
      </c>
      <c r="T213">
        <v>1</v>
      </c>
      <c r="U213">
        <v>9</v>
      </c>
      <c r="V213" s="58">
        <f>J213/H213</f>
        <v>0.37209302325581395</v>
      </c>
      <c r="W213" s="58">
        <f>(J213+Q213+S213)/(H213+Q213+S213+T213)</f>
        <v>0.4494949494949495</v>
      </c>
      <c r="X213" s="58">
        <f>(J213+K213+L213+L213+M213+M213+M213)/H213</f>
        <v>0.52325581395348841</v>
      </c>
      <c r="Y213" s="58">
        <f>W213+X213</f>
        <v>0.97275076344843792</v>
      </c>
    </row>
    <row r="214" spans="1:25" x14ac:dyDescent="0.25">
      <c r="A214" s="38">
        <v>355</v>
      </c>
      <c r="B214" s="38">
        <v>253</v>
      </c>
      <c r="C214" s="38">
        <v>212</v>
      </c>
      <c r="D214" s="50" t="s">
        <v>491</v>
      </c>
      <c r="E214" s="51" t="s">
        <v>495</v>
      </c>
      <c r="F214" s="51">
        <v>42</v>
      </c>
      <c r="G214" s="51">
        <v>130</v>
      </c>
      <c r="H214" s="51">
        <v>117</v>
      </c>
      <c r="I214" s="51">
        <v>13</v>
      </c>
      <c r="J214" s="51">
        <v>34</v>
      </c>
      <c r="K214" s="51">
        <v>8</v>
      </c>
      <c r="L214" s="51">
        <v>0</v>
      </c>
      <c r="M214" s="51">
        <v>5</v>
      </c>
      <c r="N214" s="51">
        <v>22</v>
      </c>
      <c r="O214" s="51">
        <v>0</v>
      </c>
      <c r="P214" s="51">
        <v>0</v>
      </c>
      <c r="Q214" s="51">
        <v>11</v>
      </c>
      <c r="R214" s="51">
        <v>21</v>
      </c>
      <c r="S214" s="51">
        <v>1</v>
      </c>
      <c r="T214" s="51">
        <v>1</v>
      </c>
      <c r="U214" s="41"/>
      <c r="V214" s="58">
        <f>J214/H214</f>
        <v>0.29059829059829062</v>
      </c>
      <c r="W214" s="58">
        <f>(J214+Q214+S214)/(H214+Q214+S214+T214)</f>
        <v>0.35384615384615387</v>
      </c>
      <c r="X214" s="58">
        <f>(J214+K214+L214+L214+M214+M214+M214)/H214</f>
        <v>0.48717948717948717</v>
      </c>
      <c r="Y214" s="58">
        <f>W214+X214</f>
        <v>0.84102564102564104</v>
      </c>
    </row>
    <row r="215" spans="1:25" x14ac:dyDescent="0.25">
      <c r="A215" s="38">
        <v>142</v>
      </c>
      <c r="B215" s="38">
        <v>254</v>
      </c>
      <c r="C215" s="38">
        <v>213</v>
      </c>
      <c r="D215" s="50" t="s">
        <v>163</v>
      </c>
      <c r="E215" s="51" t="s">
        <v>150</v>
      </c>
      <c r="F215" s="51">
        <v>5</v>
      </c>
      <c r="G215" s="51">
        <v>18</v>
      </c>
      <c r="H215" s="51">
        <v>18</v>
      </c>
      <c r="I215" s="51">
        <v>2</v>
      </c>
      <c r="J215" s="51">
        <v>3</v>
      </c>
      <c r="K215" s="51">
        <v>1</v>
      </c>
      <c r="L215" s="51">
        <v>0</v>
      </c>
      <c r="M215" s="51">
        <v>0</v>
      </c>
      <c r="N215" s="51">
        <v>1</v>
      </c>
      <c r="O215" s="51">
        <v>0</v>
      </c>
      <c r="P215" s="51">
        <v>0</v>
      </c>
      <c r="Q215" s="51">
        <v>0</v>
      </c>
      <c r="R215" s="51">
        <v>5</v>
      </c>
      <c r="S215" s="51">
        <v>0</v>
      </c>
      <c r="T215" s="51">
        <v>0</v>
      </c>
      <c r="U215" s="51">
        <v>1</v>
      </c>
      <c r="V215" s="58">
        <f>J215/H215</f>
        <v>0.16666666666666666</v>
      </c>
      <c r="W215" s="58">
        <f>(J215+Q215+S215)/(H215+Q215+S215+T215)</f>
        <v>0.16666666666666666</v>
      </c>
      <c r="X215" s="58">
        <f>(J215+K215+L215+L215+M215+M215+M215)/H215</f>
        <v>0.22222222222222221</v>
      </c>
      <c r="Y215" s="58">
        <f>W215+X215</f>
        <v>0.38888888888888884</v>
      </c>
    </row>
    <row r="216" spans="1:25" x14ac:dyDescent="0.25">
      <c r="A216" s="38">
        <v>208</v>
      </c>
      <c r="B216" s="38">
        <v>255</v>
      </c>
      <c r="C216" s="38">
        <v>214</v>
      </c>
      <c r="D216" s="50" t="s">
        <v>394</v>
      </c>
      <c r="E216" s="51" t="s">
        <v>408</v>
      </c>
      <c r="F216" s="51">
        <v>8</v>
      </c>
      <c r="G216" s="51">
        <v>5</v>
      </c>
      <c r="H216" s="51">
        <v>4</v>
      </c>
      <c r="I216" s="51">
        <v>0</v>
      </c>
      <c r="J216" s="51">
        <v>1</v>
      </c>
      <c r="K216" s="51">
        <v>0</v>
      </c>
      <c r="L216" s="51">
        <v>0</v>
      </c>
      <c r="M216" s="51">
        <v>0</v>
      </c>
      <c r="N216" s="51">
        <v>0</v>
      </c>
      <c r="O216" s="51">
        <v>0</v>
      </c>
      <c r="P216" s="51">
        <v>0</v>
      </c>
      <c r="Q216" s="51">
        <v>0</v>
      </c>
      <c r="R216" s="51">
        <v>2</v>
      </c>
      <c r="S216" s="51">
        <v>0</v>
      </c>
      <c r="T216" s="51">
        <v>0</v>
      </c>
      <c r="U216" s="51">
        <v>0</v>
      </c>
      <c r="V216" s="58">
        <f>J216/H216</f>
        <v>0.25</v>
      </c>
      <c r="W216" s="58">
        <f>(J216+Q216+S216)/(H216+Q216+S216+T216)</f>
        <v>0.25</v>
      </c>
      <c r="X216" s="58">
        <f>(J216+K216+L216+L216+M216+M216+M216)/H216</f>
        <v>0.25</v>
      </c>
      <c r="Y216" s="58">
        <f>W216+X216</f>
        <v>0.5</v>
      </c>
    </row>
    <row r="217" spans="1:25" x14ac:dyDescent="0.25">
      <c r="A217" s="38">
        <v>18</v>
      </c>
      <c r="B217" s="38">
        <v>256</v>
      </c>
      <c r="C217" s="38">
        <v>215</v>
      </c>
      <c r="D217" s="50" t="s">
        <v>486</v>
      </c>
      <c r="E217" s="64" t="s">
        <v>475</v>
      </c>
      <c r="F217">
        <v>10</v>
      </c>
      <c r="G217">
        <v>22</v>
      </c>
      <c r="H217">
        <v>18</v>
      </c>
      <c r="I217">
        <v>2</v>
      </c>
      <c r="J217">
        <v>1</v>
      </c>
      <c r="K217">
        <v>1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4</v>
      </c>
      <c r="R217">
        <v>8</v>
      </c>
      <c r="S217">
        <v>0</v>
      </c>
      <c r="T217">
        <v>0</v>
      </c>
      <c r="U217">
        <v>0</v>
      </c>
      <c r="V217" s="58">
        <f>J217/H217</f>
        <v>5.5555555555555552E-2</v>
      </c>
      <c r="W217" s="58">
        <f>(J217+Q217+S217)/(H217+Q217+S217+T217)</f>
        <v>0.22727272727272727</v>
      </c>
      <c r="X217" s="58">
        <f>(J217+K217+L217+L217+M217+M217+M217)/H217</f>
        <v>0.1111111111111111</v>
      </c>
      <c r="Y217" s="58">
        <f>W217+X217</f>
        <v>0.33838383838383834</v>
      </c>
    </row>
    <row r="218" spans="1:25" x14ac:dyDescent="0.25">
      <c r="A218" s="38">
        <v>265</v>
      </c>
      <c r="B218" s="38">
        <v>257</v>
      </c>
      <c r="C218" s="38">
        <v>216</v>
      </c>
      <c r="D218" s="50" t="s">
        <v>221</v>
      </c>
      <c r="E218" s="51" t="s">
        <v>233</v>
      </c>
      <c r="F218" s="51">
        <v>26</v>
      </c>
      <c r="G218" s="51">
        <v>77</v>
      </c>
      <c r="H218" s="51">
        <v>72</v>
      </c>
      <c r="I218" s="51">
        <v>8</v>
      </c>
      <c r="J218" s="51">
        <v>25</v>
      </c>
      <c r="K218" s="51">
        <v>6</v>
      </c>
      <c r="L218" s="51">
        <v>0</v>
      </c>
      <c r="M218" s="51">
        <v>0</v>
      </c>
      <c r="N218" s="51">
        <v>12</v>
      </c>
      <c r="O218" s="51">
        <v>0</v>
      </c>
      <c r="P218" s="51">
        <v>0</v>
      </c>
      <c r="Q218" s="51">
        <v>4</v>
      </c>
      <c r="R218" s="51">
        <v>7</v>
      </c>
      <c r="S218" s="51">
        <v>0</v>
      </c>
      <c r="T218" s="51">
        <v>1</v>
      </c>
      <c r="U218" s="51">
        <v>2</v>
      </c>
      <c r="V218" s="58">
        <f>J218/H218</f>
        <v>0.34722222222222221</v>
      </c>
      <c r="W218" s="58">
        <f>(J218+Q218+S218)/(H218+Q218+S218+T218)</f>
        <v>0.37662337662337664</v>
      </c>
      <c r="X218" s="58">
        <f>(J218+K218+L218+L218+M218+M218+M218)/H218</f>
        <v>0.43055555555555558</v>
      </c>
      <c r="Y218" s="58">
        <f>W218+X218</f>
        <v>0.80717893217893222</v>
      </c>
    </row>
    <row r="219" spans="1:25" x14ac:dyDescent="0.25">
      <c r="A219" s="38">
        <v>390</v>
      </c>
      <c r="B219" s="38">
        <v>260</v>
      </c>
      <c r="C219" s="38">
        <v>217</v>
      </c>
      <c r="D219" s="65" t="s">
        <v>557</v>
      </c>
      <c r="E219" s="66" t="s">
        <v>260</v>
      </c>
      <c r="F219" s="38">
        <v>31</v>
      </c>
      <c r="G219" s="38">
        <v>88</v>
      </c>
      <c r="H219" s="38">
        <v>83</v>
      </c>
      <c r="I219" s="38">
        <v>12</v>
      </c>
      <c r="J219" s="38">
        <v>20</v>
      </c>
      <c r="K219" s="38">
        <v>1</v>
      </c>
      <c r="L219" s="38">
        <v>0</v>
      </c>
      <c r="M219" s="38">
        <v>1</v>
      </c>
      <c r="N219" s="38">
        <v>2</v>
      </c>
      <c r="O219" s="38">
        <v>0</v>
      </c>
      <c r="P219" s="38">
        <v>1</v>
      </c>
      <c r="Q219" s="38">
        <v>5</v>
      </c>
      <c r="R219" s="38">
        <v>7</v>
      </c>
      <c r="S219" s="38">
        <v>0</v>
      </c>
      <c r="T219" s="38">
        <v>0</v>
      </c>
      <c r="U219" s="38">
        <v>2</v>
      </c>
      <c r="V219" s="58">
        <f>J219/H219</f>
        <v>0.24096385542168675</v>
      </c>
      <c r="W219" s="58">
        <f>(J219+Q219+S219)/(H219+Q219+S219+T219)</f>
        <v>0.28409090909090912</v>
      </c>
      <c r="X219" s="58">
        <f>(J219+K219+L219+L219+M219+M219+M219)/H219</f>
        <v>0.28915662650602408</v>
      </c>
      <c r="Y219" s="58">
        <f>W219+X219</f>
        <v>0.5732475355969332</v>
      </c>
    </row>
    <row r="220" spans="1:25" x14ac:dyDescent="0.25">
      <c r="A220" s="38">
        <v>19</v>
      </c>
      <c r="B220" s="38">
        <v>261</v>
      </c>
      <c r="C220" s="38">
        <v>218</v>
      </c>
      <c r="D220" s="50" t="s">
        <v>486</v>
      </c>
      <c r="E220" t="s">
        <v>476</v>
      </c>
      <c r="F220">
        <v>4</v>
      </c>
      <c r="G220">
        <v>11</v>
      </c>
      <c r="H220">
        <v>7</v>
      </c>
      <c r="I220">
        <v>3</v>
      </c>
      <c r="J220">
        <v>2</v>
      </c>
      <c r="K220">
        <v>0</v>
      </c>
      <c r="L220">
        <v>1</v>
      </c>
      <c r="M220">
        <v>0</v>
      </c>
      <c r="N220">
        <v>3</v>
      </c>
      <c r="O220">
        <v>0</v>
      </c>
      <c r="P220">
        <v>0</v>
      </c>
      <c r="Q220">
        <v>3</v>
      </c>
      <c r="R220">
        <v>1</v>
      </c>
      <c r="S220">
        <v>1</v>
      </c>
      <c r="T220">
        <v>0</v>
      </c>
      <c r="U220">
        <v>0</v>
      </c>
      <c r="V220" s="58">
        <f>J220/H220</f>
        <v>0.2857142857142857</v>
      </c>
      <c r="W220" s="58">
        <f>(J220+Q220+S220)/(H220+Q220+S220+T220)</f>
        <v>0.54545454545454541</v>
      </c>
      <c r="X220" s="58">
        <f>(J220+K220+L220+L220+M220+M220+M220)/H220</f>
        <v>0.5714285714285714</v>
      </c>
      <c r="Y220" s="58">
        <f>W220+X220</f>
        <v>1.1168831168831168</v>
      </c>
    </row>
    <row r="221" spans="1:25" x14ac:dyDescent="0.25">
      <c r="A221" s="38">
        <v>143</v>
      </c>
      <c r="B221" s="38">
        <v>262</v>
      </c>
      <c r="C221" s="38">
        <v>219</v>
      </c>
      <c r="D221" s="50" t="s">
        <v>163</v>
      </c>
      <c r="E221" s="51" t="s">
        <v>151</v>
      </c>
      <c r="F221" s="51">
        <v>46</v>
      </c>
      <c r="G221" s="51">
        <v>202</v>
      </c>
      <c r="H221" s="51">
        <v>184</v>
      </c>
      <c r="I221" s="51">
        <v>31</v>
      </c>
      <c r="J221" s="51">
        <v>64</v>
      </c>
      <c r="K221" s="51">
        <v>9</v>
      </c>
      <c r="L221" s="51">
        <v>2</v>
      </c>
      <c r="M221" s="51">
        <v>3</v>
      </c>
      <c r="N221" s="51">
        <v>19</v>
      </c>
      <c r="O221" s="51">
        <v>1</v>
      </c>
      <c r="P221" s="51">
        <v>0</v>
      </c>
      <c r="Q221" s="51">
        <v>15</v>
      </c>
      <c r="R221" s="51">
        <v>24</v>
      </c>
      <c r="S221" s="51">
        <v>2</v>
      </c>
      <c r="T221" s="51">
        <v>1</v>
      </c>
      <c r="U221" s="51">
        <v>2</v>
      </c>
      <c r="V221" s="58">
        <f>J221/H221</f>
        <v>0.34782608695652173</v>
      </c>
      <c r="W221" s="58">
        <f>(J221+Q221+S221)/(H221+Q221+S221+T221)</f>
        <v>0.40099009900990101</v>
      </c>
      <c r="X221" s="58">
        <f>(J221+K221+L221+L221+M221+M221+M221)/H221</f>
        <v>0.46739130434782611</v>
      </c>
      <c r="Y221" s="58">
        <f>W221+X221</f>
        <v>0.86838140335772707</v>
      </c>
    </row>
    <row r="222" spans="1:25" x14ac:dyDescent="0.25">
      <c r="A222" s="38">
        <v>391</v>
      </c>
      <c r="B222" s="38">
        <v>265</v>
      </c>
      <c r="C222" s="38">
        <v>220</v>
      </c>
      <c r="D222" s="65" t="s">
        <v>557</v>
      </c>
      <c r="E222" s="66" t="s">
        <v>152</v>
      </c>
      <c r="F222" s="38">
        <v>48</v>
      </c>
      <c r="G222" s="38">
        <v>175</v>
      </c>
      <c r="H222" s="38">
        <v>157</v>
      </c>
      <c r="I222" s="38">
        <v>22</v>
      </c>
      <c r="J222" s="38">
        <v>32</v>
      </c>
      <c r="K222" s="38">
        <v>5</v>
      </c>
      <c r="L222" s="38">
        <v>1</v>
      </c>
      <c r="M222" s="38">
        <v>10</v>
      </c>
      <c r="N222" s="38">
        <v>27</v>
      </c>
      <c r="O222" s="38">
        <v>0</v>
      </c>
      <c r="P222" s="38">
        <v>1</v>
      </c>
      <c r="Q222" s="38">
        <v>17</v>
      </c>
      <c r="R222" s="38">
        <v>32</v>
      </c>
      <c r="S222" s="38">
        <v>0</v>
      </c>
      <c r="T222" s="38">
        <v>1</v>
      </c>
      <c r="U222" s="38">
        <v>5</v>
      </c>
      <c r="V222" s="58">
        <f>J222/H222</f>
        <v>0.20382165605095542</v>
      </c>
      <c r="W222" s="58">
        <f>(J222+Q222+S222)/(H222+Q222+S222+T222)</f>
        <v>0.28000000000000003</v>
      </c>
      <c r="X222" s="58">
        <f>(J222+K222+L222+L222+M222+M222+M222)/H222</f>
        <v>0.43949044585987262</v>
      </c>
      <c r="Y222" s="58">
        <f>W222+X222</f>
        <v>0.71949044585987265</v>
      </c>
    </row>
    <row r="223" spans="1:25" x14ac:dyDescent="0.25">
      <c r="A223" s="38">
        <v>323</v>
      </c>
      <c r="B223" s="38">
        <v>266</v>
      </c>
      <c r="C223" s="38">
        <v>221</v>
      </c>
      <c r="D223" s="50" t="s">
        <v>342</v>
      </c>
      <c r="E223" s="51" t="s">
        <v>365</v>
      </c>
      <c r="F223" s="51">
        <v>1</v>
      </c>
      <c r="G223" s="51">
        <v>4</v>
      </c>
      <c r="H223" s="51">
        <v>3</v>
      </c>
      <c r="I223" s="51">
        <v>1</v>
      </c>
      <c r="J223" s="51">
        <v>0</v>
      </c>
      <c r="K223" s="51">
        <v>0</v>
      </c>
      <c r="L223" s="51">
        <v>0</v>
      </c>
      <c r="M223" s="51">
        <v>0</v>
      </c>
      <c r="N223" s="51">
        <v>0</v>
      </c>
      <c r="O223" s="51">
        <v>0</v>
      </c>
      <c r="P223" s="51">
        <v>0</v>
      </c>
      <c r="Q223" s="51">
        <v>1</v>
      </c>
      <c r="R223" s="51">
        <v>1</v>
      </c>
      <c r="S223" s="51">
        <v>0</v>
      </c>
      <c r="T223" s="51">
        <v>0</v>
      </c>
      <c r="U223" s="51">
        <v>0</v>
      </c>
      <c r="V223" s="58">
        <f>J223/H223</f>
        <v>0</v>
      </c>
      <c r="W223" s="58">
        <f>(J223+Q223+S223)/(H223+Q223+S223+T223)</f>
        <v>0.25</v>
      </c>
      <c r="X223" s="58">
        <f>(J223+K223+L223+L223+M223+M223+M223)/H223</f>
        <v>0</v>
      </c>
      <c r="Y223" s="58">
        <f>W223+X223</f>
        <v>0.25</v>
      </c>
    </row>
    <row r="224" spans="1:25" x14ac:dyDescent="0.25">
      <c r="A224" s="38">
        <v>145</v>
      </c>
      <c r="B224" s="38">
        <v>267</v>
      </c>
      <c r="C224" s="38">
        <v>222</v>
      </c>
      <c r="D224" s="50" t="s">
        <v>163</v>
      </c>
      <c r="E224" s="51" t="s">
        <v>153</v>
      </c>
      <c r="F224" s="51">
        <v>3</v>
      </c>
      <c r="G224" s="51">
        <v>4</v>
      </c>
      <c r="H224" s="51">
        <v>3</v>
      </c>
      <c r="I224" s="51">
        <v>0</v>
      </c>
      <c r="J224" s="51">
        <v>1</v>
      </c>
      <c r="K224" s="51">
        <v>0</v>
      </c>
      <c r="L224" s="51">
        <v>0</v>
      </c>
      <c r="M224" s="51">
        <v>0</v>
      </c>
      <c r="N224" s="51">
        <v>0</v>
      </c>
      <c r="O224" s="51">
        <v>0</v>
      </c>
      <c r="P224" s="51">
        <v>0</v>
      </c>
      <c r="Q224" s="51">
        <v>1</v>
      </c>
      <c r="R224" s="51">
        <v>0</v>
      </c>
      <c r="S224" s="51">
        <v>0</v>
      </c>
      <c r="T224" s="51">
        <v>0</v>
      </c>
      <c r="U224" s="51">
        <v>1</v>
      </c>
      <c r="V224" s="58">
        <f>J224/H224</f>
        <v>0.33333333333333331</v>
      </c>
      <c r="W224" s="58">
        <f>(J224+Q224+S224)/(H224+Q224+S224+T224)</f>
        <v>0.5</v>
      </c>
      <c r="X224" s="58">
        <f>(J224+K224+L224+L224+M224+M224+M224)/H224</f>
        <v>0.33333333333333331</v>
      </c>
      <c r="Y224" s="58">
        <f>W224+X224</f>
        <v>0.83333333333333326</v>
      </c>
    </row>
    <row r="225" spans="1:25" x14ac:dyDescent="0.25">
      <c r="A225" s="38">
        <v>89</v>
      </c>
      <c r="B225" s="38">
        <v>268</v>
      </c>
      <c r="C225" s="38">
        <v>223</v>
      </c>
      <c r="D225" s="50" t="s">
        <v>314</v>
      </c>
      <c r="E225" s="51" t="s">
        <v>334</v>
      </c>
      <c r="F225" s="51">
        <v>15</v>
      </c>
      <c r="G225" s="51">
        <v>37</v>
      </c>
      <c r="H225" s="51">
        <v>34</v>
      </c>
      <c r="I225" s="51">
        <v>4</v>
      </c>
      <c r="J225" s="51">
        <v>6</v>
      </c>
      <c r="K225" s="51">
        <v>1</v>
      </c>
      <c r="L225" s="51">
        <v>1</v>
      </c>
      <c r="M225" s="51">
        <v>0</v>
      </c>
      <c r="N225" s="51">
        <v>0</v>
      </c>
      <c r="O225" s="51">
        <v>0</v>
      </c>
      <c r="P225" s="51">
        <v>0</v>
      </c>
      <c r="Q225" s="51">
        <v>1</v>
      </c>
      <c r="R225" s="51">
        <v>13</v>
      </c>
      <c r="S225" s="51">
        <v>0</v>
      </c>
      <c r="T225" s="51">
        <v>0</v>
      </c>
      <c r="U225" s="51">
        <v>0</v>
      </c>
      <c r="V225" s="58">
        <f>J225/H225</f>
        <v>0.17647058823529413</v>
      </c>
      <c r="W225" s="58">
        <f>(J225+Q225+S225)/(H225+Q225+S225+T225)</f>
        <v>0.2</v>
      </c>
      <c r="X225" s="58">
        <f>(J225+K225+L225+L225+M225+M225+M225)/H225</f>
        <v>0.26470588235294118</v>
      </c>
      <c r="Y225" s="58">
        <f>W225+X225</f>
        <v>0.46470588235294119</v>
      </c>
    </row>
    <row r="226" spans="1:25" x14ac:dyDescent="0.25">
      <c r="A226" s="38">
        <v>209</v>
      </c>
      <c r="B226" s="38">
        <v>269</v>
      </c>
      <c r="C226" s="38">
        <v>224</v>
      </c>
      <c r="D226" s="50" t="s">
        <v>394</v>
      </c>
      <c r="E226" s="51" t="s">
        <v>422</v>
      </c>
      <c r="F226" s="51">
        <v>1</v>
      </c>
      <c r="G226" s="51">
        <v>1</v>
      </c>
      <c r="H226" s="51">
        <v>0</v>
      </c>
      <c r="I226" s="51">
        <v>0</v>
      </c>
      <c r="J226" s="51">
        <v>0</v>
      </c>
      <c r="K226" s="51">
        <v>0</v>
      </c>
      <c r="L226" s="51">
        <v>0</v>
      </c>
      <c r="M226" s="51">
        <v>0</v>
      </c>
      <c r="N226" s="51">
        <v>0</v>
      </c>
      <c r="O226" s="51">
        <v>0</v>
      </c>
      <c r="P226" s="51">
        <v>0</v>
      </c>
      <c r="Q226" s="51">
        <v>1</v>
      </c>
      <c r="R226" s="51">
        <v>0</v>
      </c>
      <c r="S226" s="51">
        <v>0</v>
      </c>
      <c r="T226" s="51">
        <v>0</v>
      </c>
      <c r="U226" s="51">
        <v>0</v>
      </c>
      <c r="V226" s="58" t="e">
        <f>J226/H226</f>
        <v>#DIV/0!</v>
      </c>
      <c r="W226" s="58">
        <f>(J226+Q226+S226)/(H226+Q226+S226+T226)</f>
        <v>1</v>
      </c>
      <c r="X226" s="58" t="e">
        <f>(J226+K226+L226+L226+M226+M226+M226)/H226</f>
        <v>#DIV/0!</v>
      </c>
      <c r="Y226" s="58" t="e">
        <f>W226+X226</f>
        <v>#DIV/0!</v>
      </c>
    </row>
    <row r="227" spans="1:25" x14ac:dyDescent="0.25">
      <c r="A227" s="38">
        <v>266</v>
      </c>
      <c r="B227" s="38">
        <v>270</v>
      </c>
      <c r="C227" s="38">
        <v>225</v>
      </c>
      <c r="D227" s="50" t="s">
        <v>221</v>
      </c>
      <c r="E227" s="51" t="s">
        <v>217</v>
      </c>
      <c r="F227" s="51">
        <v>18</v>
      </c>
      <c r="G227" s="51">
        <v>40</v>
      </c>
      <c r="H227" s="51">
        <v>37</v>
      </c>
      <c r="I227" s="51">
        <v>4</v>
      </c>
      <c r="J227" s="51">
        <v>8</v>
      </c>
      <c r="K227" s="51">
        <v>1</v>
      </c>
      <c r="L227" s="51">
        <v>0</v>
      </c>
      <c r="M227" s="51">
        <v>1</v>
      </c>
      <c r="N227" s="51">
        <v>4</v>
      </c>
      <c r="O227" s="51">
        <v>0</v>
      </c>
      <c r="P227" s="51">
        <v>0</v>
      </c>
      <c r="Q227" s="51">
        <v>3</v>
      </c>
      <c r="R227" s="51">
        <v>16</v>
      </c>
      <c r="S227" s="51">
        <v>0</v>
      </c>
      <c r="T227" s="51">
        <v>0</v>
      </c>
      <c r="U227" s="51">
        <v>1</v>
      </c>
      <c r="V227" s="58">
        <f>J227/H227</f>
        <v>0.21621621621621623</v>
      </c>
      <c r="W227" s="58">
        <f>(J227+Q227+S227)/(H227+Q227+S227+T227)</f>
        <v>0.27500000000000002</v>
      </c>
      <c r="X227" s="58">
        <f>(J227+K227+L227+L227+M227+M227+M227)/H227</f>
        <v>0.32432432432432434</v>
      </c>
      <c r="Y227" s="58">
        <f>W227+X227</f>
        <v>0.59932432432432436</v>
      </c>
    </row>
    <row r="228" spans="1:25" x14ac:dyDescent="0.25">
      <c r="A228" s="38">
        <v>392</v>
      </c>
      <c r="B228" s="38">
        <v>274</v>
      </c>
      <c r="C228" s="38">
        <v>226</v>
      </c>
      <c r="D228" s="65" t="s">
        <v>557</v>
      </c>
      <c r="E228" s="66" t="s">
        <v>154</v>
      </c>
      <c r="F228" s="38">
        <v>35</v>
      </c>
      <c r="G228" s="38">
        <v>81</v>
      </c>
      <c r="H228" s="38">
        <v>77</v>
      </c>
      <c r="I228" s="38">
        <v>7</v>
      </c>
      <c r="J228" s="38">
        <v>23</v>
      </c>
      <c r="K228" s="38">
        <v>8</v>
      </c>
      <c r="L228" s="38">
        <v>0</v>
      </c>
      <c r="M228" s="38">
        <v>1</v>
      </c>
      <c r="N228" s="38">
        <v>12</v>
      </c>
      <c r="O228" s="38">
        <v>0</v>
      </c>
      <c r="P228" s="38">
        <v>0</v>
      </c>
      <c r="Q228" s="38">
        <v>2</v>
      </c>
      <c r="R228" s="38">
        <v>4</v>
      </c>
      <c r="S228" s="38">
        <v>1</v>
      </c>
      <c r="T228" s="38">
        <v>1</v>
      </c>
      <c r="U228" s="38">
        <v>3</v>
      </c>
      <c r="V228" s="58">
        <f>J228/H228</f>
        <v>0.29870129870129869</v>
      </c>
      <c r="W228" s="58">
        <f>(J228+Q228+S228)/(H228+Q228+S228+T228)</f>
        <v>0.32098765432098764</v>
      </c>
      <c r="X228" s="58">
        <f>(J228+K228+L228+L228+M228+M228+M228)/H228</f>
        <v>0.44155844155844154</v>
      </c>
      <c r="Y228" s="58">
        <f>W228+X228</f>
        <v>0.76254609587942923</v>
      </c>
    </row>
    <row r="229" spans="1:25" x14ac:dyDescent="0.25">
      <c r="A229" s="38">
        <v>49</v>
      </c>
      <c r="B229" s="38">
        <v>275</v>
      </c>
      <c r="C229" s="38">
        <v>227</v>
      </c>
      <c r="D229" s="50" t="s">
        <v>285</v>
      </c>
      <c r="E229" s="51" t="s">
        <v>303</v>
      </c>
      <c r="F229" s="51">
        <v>47</v>
      </c>
      <c r="G229" s="51">
        <v>174</v>
      </c>
      <c r="H229" s="51">
        <v>167</v>
      </c>
      <c r="I229" s="51">
        <v>16</v>
      </c>
      <c r="J229" s="51">
        <v>38</v>
      </c>
      <c r="K229" s="51">
        <v>6</v>
      </c>
      <c r="L229" s="51">
        <v>2</v>
      </c>
      <c r="M229" s="51">
        <v>6</v>
      </c>
      <c r="N229" s="51">
        <v>32</v>
      </c>
      <c r="O229" s="51">
        <v>0</v>
      </c>
      <c r="P229" s="51">
        <v>0</v>
      </c>
      <c r="Q229" s="51">
        <v>7</v>
      </c>
      <c r="R229" s="51">
        <v>40</v>
      </c>
      <c r="S229" s="51">
        <v>0</v>
      </c>
      <c r="T229" s="51">
        <v>0</v>
      </c>
      <c r="U229" s="51">
        <v>4</v>
      </c>
      <c r="V229" s="58">
        <f>J229/H229</f>
        <v>0.22754491017964071</v>
      </c>
      <c r="W229" s="58">
        <f>(J229+Q229+S229)/(H229+Q229+S229+T229)</f>
        <v>0.25862068965517243</v>
      </c>
      <c r="X229" s="58">
        <f>(J229+K229+L229+L229+M229+M229+M229)/H229</f>
        <v>0.39520958083832336</v>
      </c>
      <c r="Y229" s="58">
        <f>W229+X229</f>
        <v>0.65383027049349574</v>
      </c>
    </row>
    <row r="230" spans="1:25" x14ac:dyDescent="0.25">
      <c r="A230" s="38">
        <v>210</v>
      </c>
      <c r="B230" s="38">
        <v>276</v>
      </c>
      <c r="C230" s="38">
        <v>228</v>
      </c>
      <c r="D230" s="50" t="s">
        <v>394</v>
      </c>
      <c r="E230" s="51" t="s">
        <v>409</v>
      </c>
      <c r="F230" s="51">
        <v>54</v>
      </c>
      <c r="G230" s="51">
        <v>222</v>
      </c>
      <c r="H230" s="51">
        <v>197</v>
      </c>
      <c r="I230" s="51">
        <v>30</v>
      </c>
      <c r="J230" s="51">
        <v>48</v>
      </c>
      <c r="K230" s="51">
        <v>12</v>
      </c>
      <c r="L230" s="51">
        <v>1</v>
      </c>
      <c r="M230" s="51">
        <v>3</v>
      </c>
      <c r="N230" s="51">
        <v>20</v>
      </c>
      <c r="O230" s="51">
        <v>6</v>
      </c>
      <c r="P230" s="51">
        <v>0</v>
      </c>
      <c r="Q230" s="51">
        <v>22</v>
      </c>
      <c r="R230" s="51">
        <v>27</v>
      </c>
      <c r="S230" s="51">
        <v>0</v>
      </c>
      <c r="T230" s="51">
        <v>1</v>
      </c>
      <c r="U230" s="51">
        <v>4</v>
      </c>
      <c r="V230" s="58">
        <f>J230/H230</f>
        <v>0.24365482233502539</v>
      </c>
      <c r="W230" s="58">
        <f>(J230+Q230+S230)/(H230+Q230+S230+T230)</f>
        <v>0.31818181818181818</v>
      </c>
      <c r="X230" s="58">
        <f>(J230+K230+L230+L230+M230+M230+M230)/H230</f>
        <v>0.3604060913705584</v>
      </c>
      <c r="Y230" s="58">
        <f>W230+X230</f>
        <v>0.67858790955237658</v>
      </c>
    </row>
    <row r="231" spans="1:25" x14ac:dyDescent="0.25">
      <c r="A231" s="38">
        <v>20</v>
      </c>
      <c r="B231" s="38">
        <v>277</v>
      </c>
      <c r="C231" s="38">
        <v>229</v>
      </c>
      <c r="D231" s="50" t="s">
        <v>486</v>
      </c>
      <c r="E231" t="s">
        <v>477</v>
      </c>
      <c r="F231">
        <v>1</v>
      </c>
      <c r="G231">
        <v>1</v>
      </c>
      <c r="H231">
        <v>1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 s="58">
        <f>J231/H231</f>
        <v>0</v>
      </c>
      <c r="W231" s="58">
        <f>(J231+Q231+S231)/(H231+Q231+S231+T231)</f>
        <v>0</v>
      </c>
      <c r="X231" s="58">
        <f>(J231+K231+L231+L231+M231+M231+M231)/H231</f>
        <v>0</v>
      </c>
      <c r="Y231" s="58">
        <f>W231+X231</f>
        <v>0</v>
      </c>
    </row>
    <row r="232" spans="1:25" x14ac:dyDescent="0.25">
      <c r="A232" s="38">
        <v>50</v>
      </c>
      <c r="B232" s="38">
        <v>278</v>
      </c>
      <c r="C232" s="38">
        <v>230</v>
      </c>
      <c r="D232" s="50" t="s">
        <v>285</v>
      </c>
      <c r="E232" s="51" t="s">
        <v>304</v>
      </c>
      <c r="F232" s="51">
        <v>13</v>
      </c>
      <c r="G232" s="51">
        <v>34</v>
      </c>
      <c r="H232" s="51">
        <v>31</v>
      </c>
      <c r="I232" s="51">
        <v>7</v>
      </c>
      <c r="J232" s="51">
        <v>7</v>
      </c>
      <c r="K232" s="51">
        <v>1</v>
      </c>
      <c r="L232" s="51">
        <v>0</v>
      </c>
      <c r="M232" s="51">
        <v>2</v>
      </c>
      <c r="N232" s="51">
        <v>7</v>
      </c>
      <c r="O232" s="51">
        <v>0</v>
      </c>
      <c r="P232" s="51">
        <v>0</v>
      </c>
      <c r="Q232" s="51">
        <v>0</v>
      </c>
      <c r="R232" s="51">
        <v>9</v>
      </c>
      <c r="S232" s="51">
        <v>3</v>
      </c>
      <c r="T232" s="51">
        <v>0</v>
      </c>
      <c r="U232" s="51">
        <v>0</v>
      </c>
      <c r="V232" s="58">
        <f>J232/H232</f>
        <v>0.22580645161290322</v>
      </c>
      <c r="W232" s="58">
        <f>(J232+Q232+S232)/(H232+Q232+S232+T232)</f>
        <v>0.29411764705882354</v>
      </c>
      <c r="X232" s="58">
        <f>(J232+K232+L232+L232+M232+M232+M232)/H232</f>
        <v>0.45161290322580644</v>
      </c>
      <c r="Y232" s="58">
        <f>W232+X232</f>
        <v>0.74573055028462998</v>
      </c>
    </row>
    <row r="233" spans="1:25" x14ac:dyDescent="0.25">
      <c r="A233" s="38">
        <v>21</v>
      </c>
      <c r="B233" s="38">
        <v>279</v>
      </c>
      <c r="C233" s="38">
        <v>231</v>
      </c>
      <c r="D233" s="50" t="s">
        <v>486</v>
      </c>
      <c r="E233" s="64" t="s">
        <v>478</v>
      </c>
      <c r="F233">
        <v>44</v>
      </c>
      <c r="G233">
        <v>171</v>
      </c>
      <c r="H233">
        <v>150</v>
      </c>
      <c r="I233">
        <v>24</v>
      </c>
      <c r="J233">
        <v>41</v>
      </c>
      <c r="K233">
        <v>11</v>
      </c>
      <c r="L233">
        <v>1</v>
      </c>
      <c r="M233">
        <v>1</v>
      </c>
      <c r="N233">
        <v>27</v>
      </c>
      <c r="O233">
        <v>0</v>
      </c>
      <c r="P233">
        <v>0</v>
      </c>
      <c r="Q233">
        <v>14</v>
      </c>
      <c r="R233">
        <v>19</v>
      </c>
      <c r="S233">
        <v>1</v>
      </c>
      <c r="T233">
        <v>6</v>
      </c>
      <c r="U233">
        <v>2</v>
      </c>
      <c r="V233" s="58">
        <f>J233/H233</f>
        <v>0.27333333333333332</v>
      </c>
      <c r="W233" s="58">
        <f>(J233+Q233+S233)/(H233+Q233+S233+T233)</f>
        <v>0.32748538011695905</v>
      </c>
      <c r="X233" s="58">
        <f>(J233+K233+L233+L233+M233+M233+M233)/H233</f>
        <v>0.38</v>
      </c>
      <c r="Y233" s="58">
        <f>W233+X233</f>
        <v>0.70748538011695905</v>
      </c>
    </row>
    <row r="234" spans="1:25" x14ac:dyDescent="0.25">
      <c r="A234" s="38">
        <v>393</v>
      </c>
      <c r="B234" s="38">
        <v>282</v>
      </c>
      <c r="C234" s="38">
        <v>232</v>
      </c>
      <c r="D234" s="65" t="s">
        <v>557</v>
      </c>
      <c r="E234" s="66" t="s">
        <v>234</v>
      </c>
      <c r="F234" s="38">
        <v>53</v>
      </c>
      <c r="G234" s="38">
        <v>226</v>
      </c>
      <c r="H234" s="38">
        <v>191</v>
      </c>
      <c r="I234" s="38">
        <v>28</v>
      </c>
      <c r="J234" s="38">
        <v>39</v>
      </c>
      <c r="K234" s="38">
        <v>6</v>
      </c>
      <c r="L234" s="38">
        <v>4</v>
      </c>
      <c r="M234" s="38">
        <v>0</v>
      </c>
      <c r="N234" s="38">
        <v>15</v>
      </c>
      <c r="O234" s="38">
        <v>7</v>
      </c>
      <c r="P234" s="38">
        <v>0</v>
      </c>
      <c r="Q234" s="38">
        <v>27</v>
      </c>
      <c r="R234" s="38">
        <v>40</v>
      </c>
      <c r="S234" s="38">
        <v>1</v>
      </c>
      <c r="T234" s="38">
        <v>1</v>
      </c>
      <c r="U234" s="38">
        <v>4</v>
      </c>
      <c r="V234" s="58">
        <f>J234/H234</f>
        <v>0.20418848167539266</v>
      </c>
      <c r="W234" s="58">
        <f>(J234+Q234+S234)/(H234+Q234+S234+T234)</f>
        <v>0.30454545454545456</v>
      </c>
      <c r="X234" s="58">
        <f>(J234+K234+L234+L234+M234+M234+M234)/H234</f>
        <v>0.27748691099476441</v>
      </c>
      <c r="Y234" s="58">
        <f>W234+X234</f>
        <v>0.58203236554021898</v>
      </c>
    </row>
    <row r="235" spans="1:25" x14ac:dyDescent="0.25">
      <c r="A235" s="38">
        <v>91</v>
      </c>
      <c r="B235" s="38">
        <v>283</v>
      </c>
      <c r="C235" s="38">
        <v>233</v>
      </c>
      <c r="D235" s="50" t="s">
        <v>314</v>
      </c>
      <c r="E235" s="51" t="s">
        <v>335</v>
      </c>
      <c r="F235" s="51">
        <v>11</v>
      </c>
      <c r="G235" s="51">
        <v>3</v>
      </c>
      <c r="H235" s="51">
        <v>3</v>
      </c>
      <c r="I235" s="51">
        <v>0</v>
      </c>
      <c r="J235" s="51">
        <v>0</v>
      </c>
      <c r="K235" s="51">
        <v>0</v>
      </c>
      <c r="L235" s="51">
        <v>0</v>
      </c>
      <c r="M235" s="51">
        <v>0</v>
      </c>
      <c r="N235" s="51">
        <v>0</v>
      </c>
      <c r="O235" s="51">
        <v>0</v>
      </c>
      <c r="P235" s="51">
        <v>0</v>
      </c>
      <c r="Q235" s="51">
        <v>0</v>
      </c>
      <c r="R235" s="51">
        <v>2</v>
      </c>
      <c r="S235" s="51">
        <v>0</v>
      </c>
      <c r="T235" s="51">
        <v>0</v>
      </c>
      <c r="U235" s="51">
        <v>0</v>
      </c>
      <c r="V235" s="58">
        <f>J235/H235</f>
        <v>0</v>
      </c>
      <c r="W235" s="58">
        <f>(J235+Q235+S235)/(H235+Q235+S235+T235)</f>
        <v>0</v>
      </c>
      <c r="X235" s="58">
        <f>(J235+K235+L235+L235+M235+M235+M235)/H235</f>
        <v>0</v>
      </c>
      <c r="Y235" s="58">
        <f>W235+X235</f>
        <v>0</v>
      </c>
    </row>
    <row r="236" spans="1:25" x14ac:dyDescent="0.25">
      <c r="A236" s="38">
        <v>324</v>
      </c>
      <c r="B236" s="38">
        <v>284</v>
      </c>
      <c r="C236" s="38">
        <v>234</v>
      </c>
      <c r="D236" s="50" t="s">
        <v>342</v>
      </c>
      <c r="E236" s="51" t="s">
        <v>366</v>
      </c>
      <c r="F236" s="51">
        <v>52</v>
      </c>
      <c r="G236" s="51">
        <v>194</v>
      </c>
      <c r="H236" s="51">
        <v>182</v>
      </c>
      <c r="I236" s="51">
        <v>20</v>
      </c>
      <c r="J236" s="51">
        <v>53</v>
      </c>
      <c r="K236" s="51">
        <v>6</v>
      </c>
      <c r="L236" s="51">
        <v>2</v>
      </c>
      <c r="M236" s="51">
        <v>8</v>
      </c>
      <c r="N236" s="51">
        <v>34</v>
      </c>
      <c r="O236" s="51">
        <v>0</v>
      </c>
      <c r="P236" s="51">
        <v>2</v>
      </c>
      <c r="Q236" s="51">
        <v>10</v>
      </c>
      <c r="R236" s="51">
        <v>12</v>
      </c>
      <c r="S236" s="51">
        <v>1</v>
      </c>
      <c r="T236" s="51">
        <v>1</v>
      </c>
      <c r="U236" s="51">
        <v>1</v>
      </c>
      <c r="V236" s="58">
        <f>J236/H236</f>
        <v>0.29120879120879123</v>
      </c>
      <c r="W236" s="58">
        <f>(J236+Q236+S236)/(H236+Q236+S236+T236)</f>
        <v>0.32989690721649484</v>
      </c>
      <c r="X236" s="58">
        <f>(J236+K236+L236+L236+M236+M236+M236)/H236</f>
        <v>0.47802197802197804</v>
      </c>
      <c r="Y236" s="58">
        <f>W236+X236</f>
        <v>0.80791888523847288</v>
      </c>
    </row>
    <row r="237" spans="1:25" x14ac:dyDescent="0.25">
      <c r="A237" s="38">
        <v>394</v>
      </c>
      <c r="B237" s="38">
        <v>287</v>
      </c>
      <c r="C237" s="38">
        <v>235</v>
      </c>
      <c r="D237" s="65" t="s">
        <v>557</v>
      </c>
      <c r="E237" s="66" t="s">
        <v>428</v>
      </c>
      <c r="F237" s="38">
        <v>53</v>
      </c>
      <c r="G237" s="38">
        <v>219</v>
      </c>
      <c r="H237" s="38">
        <v>203</v>
      </c>
      <c r="I237" s="38">
        <v>38</v>
      </c>
      <c r="J237" s="38">
        <v>53</v>
      </c>
      <c r="K237" s="38">
        <v>11</v>
      </c>
      <c r="L237" s="38">
        <v>0</v>
      </c>
      <c r="M237" s="38">
        <v>10</v>
      </c>
      <c r="N237" s="38">
        <v>31</v>
      </c>
      <c r="O237" s="38">
        <v>0</v>
      </c>
      <c r="P237" s="38">
        <v>0</v>
      </c>
      <c r="Q237" s="38">
        <v>14</v>
      </c>
      <c r="R237" s="38">
        <v>45</v>
      </c>
      <c r="S237" s="38">
        <v>0</v>
      </c>
      <c r="T237" s="38">
        <v>2</v>
      </c>
      <c r="U237" s="38">
        <v>2</v>
      </c>
      <c r="V237" s="58">
        <f>J237/H237</f>
        <v>0.26108374384236455</v>
      </c>
      <c r="W237" s="58">
        <f>(J237+Q237+S237)/(H237+Q237+S237+T237)</f>
        <v>0.30593607305936071</v>
      </c>
      <c r="X237" s="58">
        <f>(J237+K237+L237+L237+M237+M237+M237)/H237</f>
        <v>0.46305418719211822</v>
      </c>
      <c r="Y237" s="58">
        <f>W237+X237</f>
        <v>0.76899026025147887</v>
      </c>
    </row>
    <row r="238" spans="1:25" x14ac:dyDescent="0.25">
      <c r="A238" s="38">
        <v>268</v>
      </c>
      <c r="B238" s="38">
        <v>288</v>
      </c>
      <c r="C238" s="38">
        <v>236</v>
      </c>
      <c r="D238" s="50" t="s">
        <v>221</v>
      </c>
      <c r="E238" s="51" t="s">
        <v>218</v>
      </c>
      <c r="F238" s="51">
        <v>15</v>
      </c>
      <c r="G238" s="51">
        <v>40</v>
      </c>
      <c r="H238" s="51">
        <v>38</v>
      </c>
      <c r="I238" s="51">
        <v>0</v>
      </c>
      <c r="J238" s="51">
        <v>4</v>
      </c>
      <c r="K238" s="51">
        <v>1</v>
      </c>
      <c r="L238" s="51">
        <v>0</v>
      </c>
      <c r="M238" s="51">
        <v>0</v>
      </c>
      <c r="N238" s="51">
        <v>0</v>
      </c>
      <c r="O238" s="51">
        <v>0</v>
      </c>
      <c r="P238" s="51">
        <v>0</v>
      </c>
      <c r="Q238" s="51">
        <v>0</v>
      </c>
      <c r="R238" s="51">
        <v>14</v>
      </c>
      <c r="S238" s="51">
        <v>0</v>
      </c>
      <c r="T238" s="51">
        <v>0</v>
      </c>
      <c r="U238" s="51">
        <v>0</v>
      </c>
      <c r="V238" s="58">
        <f>J238/H238</f>
        <v>0.10526315789473684</v>
      </c>
      <c r="W238" s="58">
        <f>(J238+Q238+S238)/(H238+Q238+S238+T238)</f>
        <v>0.10526315789473684</v>
      </c>
      <c r="X238" s="58">
        <f>(J238+K238+L238+L238+M238+M238+M238)/H238</f>
        <v>0.13157894736842105</v>
      </c>
      <c r="Y238" s="58">
        <f>W238+X238</f>
        <v>0.23684210526315788</v>
      </c>
    </row>
    <row r="239" spans="1:25" x14ac:dyDescent="0.25">
      <c r="A239" s="38">
        <v>269</v>
      </c>
      <c r="B239" s="38">
        <v>289</v>
      </c>
      <c r="C239" s="38">
        <v>237</v>
      </c>
      <c r="D239" s="50" t="s">
        <v>221</v>
      </c>
      <c r="E239" s="51" t="s">
        <v>219</v>
      </c>
      <c r="F239" s="51">
        <v>11</v>
      </c>
      <c r="G239" s="51">
        <v>23</v>
      </c>
      <c r="H239" s="51">
        <v>21</v>
      </c>
      <c r="I239" s="51">
        <v>2</v>
      </c>
      <c r="J239" s="51">
        <v>8</v>
      </c>
      <c r="K239" s="51">
        <v>5</v>
      </c>
      <c r="L239" s="51">
        <v>0</v>
      </c>
      <c r="M239" s="51">
        <v>0</v>
      </c>
      <c r="N239" s="51">
        <v>2</v>
      </c>
      <c r="O239" s="51">
        <v>0</v>
      </c>
      <c r="P239" s="51">
        <v>0</v>
      </c>
      <c r="Q239" s="51">
        <v>1</v>
      </c>
      <c r="R239" s="51">
        <v>3</v>
      </c>
      <c r="S239" s="51">
        <v>0</v>
      </c>
      <c r="T239" s="51">
        <v>0</v>
      </c>
      <c r="U239" s="51">
        <v>0</v>
      </c>
      <c r="V239" s="58">
        <f>J239/H239</f>
        <v>0.38095238095238093</v>
      </c>
      <c r="W239" s="58">
        <f>(J239+Q239+S239)/(H239+Q239+S239+T239)</f>
        <v>0.40909090909090912</v>
      </c>
      <c r="X239" s="58">
        <f>(J239+K239+L239+L239+M239+M239+M239)/H239</f>
        <v>0.61904761904761907</v>
      </c>
      <c r="Y239" s="58">
        <f>W239+X239</f>
        <v>1.0281385281385282</v>
      </c>
    </row>
    <row r="240" spans="1:25" x14ac:dyDescent="0.25">
      <c r="A240" s="38">
        <v>325</v>
      </c>
      <c r="B240" s="38">
        <v>290</v>
      </c>
      <c r="C240" s="38">
        <v>238</v>
      </c>
      <c r="D240" s="50" t="s">
        <v>342</v>
      </c>
      <c r="E240" s="51" t="s">
        <v>345</v>
      </c>
      <c r="F240" s="51">
        <v>15</v>
      </c>
      <c r="G240" s="51">
        <v>43</v>
      </c>
      <c r="H240" s="51">
        <v>43</v>
      </c>
      <c r="I240" s="51">
        <v>2</v>
      </c>
      <c r="J240" s="51">
        <v>9</v>
      </c>
      <c r="K240" s="51">
        <v>1</v>
      </c>
      <c r="L240" s="51">
        <v>0</v>
      </c>
      <c r="M240" s="51">
        <v>1</v>
      </c>
      <c r="N240" s="51">
        <v>4</v>
      </c>
      <c r="O240" s="51">
        <v>0</v>
      </c>
      <c r="P240" s="51">
        <v>0</v>
      </c>
      <c r="Q240" s="51">
        <v>0</v>
      </c>
      <c r="R240" s="51">
        <v>11</v>
      </c>
      <c r="S240" s="51">
        <v>0</v>
      </c>
      <c r="T240" s="51">
        <v>0</v>
      </c>
      <c r="U240" s="51">
        <v>2</v>
      </c>
      <c r="V240" s="58">
        <f>J240/H240</f>
        <v>0.20930232558139536</v>
      </c>
      <c r="W240" s="58">
        <f>(J240+Q240+S240)/(H240+Q240+S240+T240)</f>
        <v>0.20930232558139536</v>
      </c>
      <c r="X240" s="58">
        <f>(J240+K240+L240+L240+M240+M240+M240)/H240</f>
        <v>0.30232558139534882</v>
      </c>
      <c r="Y240" s="58">
        <f>W240+X240</f>
        <v>0.51162790697674421</v>
      </c>
    </row>
    <row r="241" spans="1:25" x14ac:dyDescent="0.25">
      <c r="A241" s="38">
        <v>395</v>
      </c>
      <c r="B241" s="38">
        <v>294</v>
      </c>
      <c r="C241" s="38">
        <v>239</v>
      </c>
      <c r="D241" s="65" t="s">
        <v>557</v>
      </c>
      <c r="E241" s="66" t="s">
        <v>261</v>
      </c>
      <c r="F241" s="38">
        <v>54</v>
      </c>
      <c r="G241" s="38">
        <v>229</v>
      </c>
      <c r="H241" s="38">
        <v>201</v>
      </c>
      <c r="I241" s="38">
        <v>22</v>
      </c>
      <c r="J241" s="38">
        <v>42</v>
      </c>
      <c r="K241" s="38">
        <v>9</v>
      </c>
      <c r="L241" s="38">
        <v>2</v>
      </c>
      <c r="M241" s="38">
        <v>4</v>
      </c>
      <c r="N241" s="38">
        <v>24</v>
      </c>
      <c r="O241" s="38">
        <v>0</v>
      </c>
      <c r="P241" s="38">
        <v>0</v>
      </c>
      <c r="Q241" s="38">
        <v>21</v>
      </c>
      <c r="R241" s="38">
        <v>36</v>
      </c>
      <c r="S241" s="38">
        <v>2</v>
      </c>
      <c r="T241" s="38">
        <v>5</v>
      </c>
      <c r="U241" s="38">
        <v>0</v>
      </c>
      <c r="V241" s="58">
        <f>J241/H241</f>
        <v>0.20895522388059701</v>
      </c>
      <c r="W241" s="58">
        <f>(J241+Q241+S241)/(H241+Q241+S241+T241)</f>
        <v>0.28384279475982532</v>
      </c>
      <c r="X241" s="58">
        <f>(J241+K241+L241+L241+M241+M241+M241)/H241</f>
        <v>0.33333333333333331</v>
      </c>
      <c r="Y241" s="58">
        <f>W241+X241</f>
        <v>0.61717612809315869</v>
      </c>
    </row>
    <row r="242" spans="1:25" x14ac:dyDescent="0.25">
      <c r="A242" s="38">
        <v>298</v>
      </c>
      <c r="B242" s="38">
        <v>295</v>
      </c>
      <c r="C242" s="38">
        <v>240</v>
      </c>
      <c r="D242" s="50" t="s">
        <v>244</v>
      </c>
      <c r="E242" s="51" t="s">
        <v>313</v>
      </c>
      <c r="F242" s="51">
        <v>54</v>
      </c>
      <c r="G242" s="51">
        <v>156</v>
      </c>
      <c r="H242" s="51">
        <v>146</v>
      </c>
      <c r="I242" s="51">
        <v>12</v>
      </c>
      <c r="J242" s="51">
        <v>25</v>
      </c>
      <c r="K242" s="51">
        <v>5</v>
      </c>
      <c r="L242" s="51">
        <v>1</v>
      </c>
      <c r="M242" s="51">
        <v>0</v>
      </c>
      <c r="N242" s="51">
        <v>5</v>
      </c>
      <c r="O242" s="51">
        <v>0</v>
      </c>
      <c r="P242" s="51">
        <v>0</v>
      </c>
      <c r="Q242" s="51">
        <v>9</v>
      </c>
      <c r="R242" s="51">
        <v>43</v>
      </c>
      <c r="S242" s="51">
        <v>1</v>
      </c>
      <c r="T242" s="51">
        <v>0</v>
      </c>
      <c r="U242" s="51">
        <v>3</v>
      </c>
      <c r="V242" s="58">
        <f>J242/H242</f>
        <v>0.17123287671232876</v>
      </c>
      <c r="W242" s="58">
        <f>(J242+Q242+S242)/(H242+Q242+S242+T242)</f>
        <v>0.22435897435897437</v>
      </c>
      <c r="X242" s="58">
        <f>(J242+K242+L242+L242+M242+M242+M242)/H242</f>
        <v>0.21917808219178081</v>
      </c>
      <c r="Y242" s="58">
        <f>W242+X242</f>
        <v>0.44353705655075515</v>
      </c>
    </row>
    <row r="243" spans="1:25" x14ac:dyDescent="0.25">
      <c r="A243" s="38">
        <v>147</v>
      </c>
      <c r="B243" s="38">
        <v>296</v>
      </c>
      <c r="C243" s="38">
        <v>241</v>
      </c>
      <c r="D243" s="50" t="s">
        <v>163</v>
      </c>
      <c r="E243" s="51" t="s">
        <v>155</v>
      </c>
      <c r="F243" s="51">
        <v>4</v>
      </c>
      <c r="G243" s="51">
        <v>8</v>
      </c>
      <c r="H243" s="51">
        <v>7</v>
      </c>
      <c r="I243" s="51">
        <v>0</v>
      </c>
      <c r="J243" s="51">
        <v>0</v>
      </c>
      <c r="K243" s="51">
        <v>0</v>
      </c>
      <c r="L243" s="51">
        <v>0</v>
      </c>
      <c r="M243" s="51">
        <v>0</v>
      </c>
      <c r="N243" s="51">
        <v>0</v>
      </c>
      <c r="O243" s="51">
        <v>0</v>
      </c>
      <c r="P243" s="51">
        <v>0</v>
      </c>
      <c r="Q243" s="51">
        <v>0</v>
      </c>
      <c r="R243" s="51">
        <v>3</v>
      </c>
      <c r="S243" s="51">
        <v>1</v>
      </c>
      <c r="T243" s="51">
        <v>0</v>
      </c>
      <c r="U243" s="51">
        <v>0</v>
      </c>
      <c r="V243" s="58">
        <f>J243/H243</f>
        <v>0</v>
      </c>
      <c r="W243" s="58">
        <f>(J243+Q243+S243)/(H243+Q243+S243+T243)</f>
        <v>0.125</v>
      </c>
      <c r="X243" s="58">
        <f>(J243+K243+L243+L243+M243+M243+M243)/H243</f>
        <v>0</v>
      </c>
      <c r="Y243" s="58">
        <f>W243+X243</f>
        <v>0.125</v>
      </c>
    </row>
    <row r="244" spans="1:25" x14ac:dyDescent="0.25">
      <c r="A244" s="38">
        <v>270</v>
      </c>
      <c r="B244" s="38">
        <v>297</v>
      </c>
      <c r="C244" s="38">
        <v>242</v>
      </c>
      <c r="D244" s="50" t="s">
        <v>221</v>
      </c>
      <c r="E244" s="51" t="s">
        <v>220</v>
      </c>
      <c r="F244" s="51">
        <v>5</v>
      </c>
      <c r="G244" s="51">
        <v>1</v>
      </c>
      <c r="H244" s="51">
        <v>1</v>
      </c>
      <c r="I244" s="51">
        <v>0</v>
      </c>
      <c r="J244" s="51">
        <v>0</v>
      </c>
      <c r="K244" s="51">
        <v>0</v>
      </c>
      <c r="L244" s="51">
        <v>0</v>
      </c>
      <c r="M244" s="51">
        <v>0</v>
      </c>
      <c r="N244" s="51">
        <v>0</v>
      </c>
      <c r="O244" s="51">
        <v>0</v>
      </c>
      <c r="P244" s="51">
        <v>0</v>
      </c>
      <c r="Q244" s="51">
        <v>0</v>
      </c>
      <c r="R244" s="51">
        <v>1</v>
      </c>
      <c r="S244" s="51">
        <v>0</v>
      </c>
      <c r="T244" s="51">
        <v>0</v>
      </c>
      <c r="U244" s="51">
        <v>0</v>
      </c>
      <c r="V244" s="58">
        <f>J244/H244</f>
        <v>0</v>
      </c>
      <c r="W244" s="58">
        <f>(J244+Q244+S244)/(H244+Q244+S244+T244)</f>
        <v>0</v>
      </c>
      <c r="X244" s="58">
        <f>(J244+K244+L244+L244+M244+M244+M244)/H244</f>
        <v>0</v>
      </c>
      <c r="Y244" s="58">
        <f>W244+X244</f>
        <v>0</v>
      </c>
    </row>
    <row r="245" spans="1:25" x14ac:dyDescent="0.25">
      <c r="A245" s="38">
        <v>299</v>
      </c>
      <c r="B245" s="38">
        <v>298</v>
      </c>
      <c r="C245" s="38">
        <v>243</v>
      </c>
      <c r="D245" s="50" t="s">
        <v>244</v>
      </c>
      <c r="E245" s="51" t="s">
        <v>262</v>
      </c>
      <c r="F245" s="51">
        <v>54</v>
      </c>
      <c r="G245" s="51">
        <v>238</v>
      </c>
      <c r="H245" s="51">
        <v>226</v>
      </c>
      <c r="I245" s="51">
        <v>33</v>
      </c>
      <c r="J245" s="51">
        <v>78</v>
      </c>
      <c r="K245" s="51">
        <v>20</v>
      </c>
      <c r="L245" s="51">
        <v>2</v>
      </c>
      <c r="M245" s="51">
        <v>3</v>
      </c>
      <c r="N245" s="51">
        <v>30</v>
      </c>
      <c r="O245" s="51">
        <v>0</v>
      </c>
      <c r="P245" s="51">
        <v>0</v>
      </c>
      <c r="Q245" s="51">
        <v>10</v>
      </c>
      <c r="R245" s="51">
        <v>16</v>
      </c>
      <c r="S245" s="51">
        <v>1</v>
      </c>
      <c r="T245" s="51">
        <v>1</v>
      </c>
      <c r="U245" s="51">
        <v>4</v>
      </c>
      <c r="V245" s="58">
        <f>J245/H245</f>
        <v>0.34513274336283184</v>
      </c>
      <c r="W245" s="58">
        <f>(J245+Q245+S245)/(H245+Q245+S245+T245)</f>
        <v>0.37394957983193278</v>
      </c>
      <c r="X245" s="58">
        <f>(J245+K245+L245+L245+M245+M245+M245)/H245</f>
        <v>0.49115044247787609</v>
      </c>
      <c r="Y245" s="58">
        <f>W245+X245</f>
        <v>0.86510002230980887</v>
      </c>
    </row>
    <row r="246" spans="1:25" x14ac:dyDescent="0.25">
      <c r="A246" s="38">
        <v>92</v>
      </c>
      <c r="B246" s="38">
        <v>299</v>
      </c>
      <c r="C246" s="38">
        <v>244</v>
      </c>
      <c r="D246" s="50" t="s">
        <v>314</v>
      </c>
      <c r="E246" s="51" t="s">
        <v>336</v>
      </c>
      <c r="F246" s="51">
        <v>1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1">
        <v>0</v>
      </c>
      <c r="M246" s="51">
        <v>0</v>
      </c>
      <c r="N246" s="51">
        <v>0</v>
      </c>
      <c r="O246" s="51">
        <v>0</v>
      </c>
      <c r="P246" s="51">
        <v>0</v>
      </c>
      <c r="Q246" s="51">
        <v>0</v>
      </c>
      <c r="R246" s="51">
        <v>0</v>
      </c>
      <c r="S246" s="51">
        <v>0</v>
      </c>
      <c r="T246" s="51">
        <v>0</v>
      </c>
      <c r="U246" s="51">
        <v>0</v>
      </c>
      <c r="V246" s="58" t="e">
        <f>J246/H246</f>
        <v>#DIV/0!</v>
      </c>
      <c r="W246" s="58" t="e">
        <f>(J246+Q246+S246)/(H246+Q246+S246+T246)</f>
        <v>#DIV/0!</v>
      </c>
      <c r="X246" s="58" t="e">
        <f>(J246+K246+L246+L246+M246+M246+M246)/H246</f>
        <v>#DIV/0!</v>
      </c>
      <c r="Y246" s="58" t="e">
        <f>W246+X246</f>
        <v>#DIV/0!</v>
      </c>
    </row>
    <row r="247" spans="1:25" x14ac:dyDescent="0.25">
      <c r="A247" s="38">
        <v>357</v>
      </c>
      <c r="B247" s="38">
        <v>300</v>
      </c>
      <c r="C247" s="38">
        <v>245</v>
      </c>
      <c r="D247" s="50" t="s">
        <v>491</v>
      </c>
      <c r="E247" s="51" t="s">
        <v>497</v>
      </c>
      <c r="F247" s="51">
        <v>12</v>
      </c>
      <c r="G247" s="51">
        <v>12</v>
      </c>
      <c r="H247" s="51">
        <v>8</v>
      </c>
      <c r="I247" s="51">
        <v>0</v>
      </c>
      <c r="J247" s="51">
        <v>2</v>
      </c>
      <c r="K247" s="51">
        <v>0</v>
      </c>
      <c r="L247" s="51">
        <v>0</v>
      </c>
      <c r="M247" s="51">
        <v>0</v>
      </c>
      <c r="N247" s="51">
        <v>0</v>
      </c>
      <c r="O247" s="51">
        <v>0</v>
      </c>
      <c r="P247" s="51">
        <v>0</v>
      </c>
      <c r="Q247" s="51">
        <v>4</v>
      </c>
      <c r="R247" s="51">
        <v>3</v>
      </c>
      <c r="S247" s="51">
        <v>0</v>
      </c>
      <c r="T247" s="51">
        <v>0</v>
      </c>
      <c r="V247" s="58">
        <f>J247/H247</f>
        <v>0.25</v>
      </c>
      <c r="W247" s="58">
        <f>(J247+Q247+S247)/(H247+Q247+S247+T247)</f>
        <v>0.5</v>
      </c>
      <c r="X247" s="58">
        <f>(J247+K247+L247+L247+M247+M247+M247)/H247</f>
        <v>0.25</v>
      </c>
      <c r="Y247" s="58">
        <f>W247+X247</f>
        <v>0.75</v>
      </c>
    </row>
    <row r="248" spans="1:25" x14ac:dyDescent="0.25">
      <c r="A248" s="38">
        <v>271</v>
      </c>
      <c r="B248" s="38">
        <v>301</v>
      </c>
      <c r="C248" s="38">
        <v>246</v>
      </c>
      <c r="D248" s="50" t="s">
        <v>221</v>
      </c>
      <c r="E248" s="51" t="s">
        <v>235</v>
      </c>
      <c r="F248" s="51">
        <v>53</v>
      </c>
      <c r="G248" s="51">
        <v>221</v>
      </c>
      <c r="H248" s="51">
        <v>193</v>
      </c>
      <c r="I248" s="51">
        <v>32</v>
      </c>
      <c r="J248" s="51">
        <v>61</v>
      </c>
      <c r="K248" s="51">
        <v>10</v>
      </c>
      <c r="L248" s="51">
        <v>1</v>
      </c>
      <c r="M248" s="51">
        <v>12</v>
      </c>
      <c r="N248" s="51">
        <v>39</v>
      </c>
      <c r="O248" s="51">
        <v>1</v>
      </c>
      <c r="P248" s="51">
        <v>0</v>
      </c>
      <c r="Q248" s="51">
        <v>26</v>
      </c>
      <c r="R248" s="51">
        <v>30</v>
      </c>
      <c r="S248" s="51">
        <v>1</v>
      </c>
      <c r="T248" s="51">
        <v>1</v>
      </c>
      <c r="U248" s="51">
        <v>4</v>
      </c>
      <c r="V248" s="58">
        <f>J248/H248</f>
        <v>0.31606217616580312</v>
      </c>
      <c r="W248" s="58">
        <f>(J248+Q248+S248)/(H248+Q248+S248+T248)</f>
        <v>0.39819004524886875</v>
      </c>
      <c r="X248" s="58">
        <f>(J248+K248+L248+L248+M248+M248+M248)/H248</f>
        <v>0.56476683937823835</v>
      </c>
      <c r="Y248" s="58">
        <f>W248+X248</f>
        <v>0.96295688462710705</v>
      </c>
    </row>
    <row r="249" spans="1:25" x14ac:dyDescent="0.25">
      <c r="A249" s="38">
        <v>51</v>
      </c>
      <c r="B249" s="38">
        <v>302</v>
      </c>
      <c r="C249" s="38">
        <v>247</v>
      </c>
      <c r="D249" s="50" t="s">
        <v>285</v>
      </c>
      <c r="E249" s="51" t="s">
        <v>305</v>
      </c>
      <c r="F249" s="51">
        <v>1</v>
      </c>
      <c r="G249" s="51">
        <v>1</v>
      </c>
      <c r="H249" s="51">
        <v>1</v>
      </c>
      <c r="I249" s="51">
        <v>0</v>
      </c>
      <c r="J249" s="51">
        <v>0</v>
      </c>
      <c r="K249" s="51">
        <v>0</v>
      </c>
      <c r="L249" s="51">
        <v>0</v>
      </c>
      <c r="M249" s="51">
        <v>0</v>
      </c>
      <c r="N249" s="51">
        <v>0</v>
      </c>
      <c r="O249" s="51">
        <v>0</v>
      </c>
      <c r="P249" s="51">
        <v>0</v>
      </c>
      <c r="Q249" s="51">
        <v>0</v>
      </c>
      <c r="R249" s="51">
        <v>1</v>
      </c>
      <c r="S249" s="51">
        <v>0</v>
      </c>
      <c r="T249" s="51">
        <v>0</v>
      </c>
      <c r="U249" s="51">
        <v>0</v>
      </c>
      <c r="V249" s="58">
        <f>J249/H249</f>
        <v>0</v>
      </c>
      <c r="W249" s="58">
        <f>(J249+Q249+S249)/(H249+Q249+S249+T249)</f>
        <v>0</v>
      </c>
      <c r="X249" s="58">
        <f>(J249+K249+L249+L249+M249+M249+M249)/H249</f>
        <v>0</v>
      </c>
      <c r="Y249" s="58">
        <f>W249+X249</f>
        <v>0</v>
      </c>
    </row>
    <row r="250" spans="1:25" x14ac:dyDescent="0.25">
      <c r="A250" s="38">
        <v>22</v>
      </c>
      <c r="B250" s="38">
        <v>303</v>
      </c>
      <c r="C250" s="38">
        <v>248</v>
      </c>
      <c r="D250" s="50" t="s">
        <v>486</v>
      </c>
      <c r="E250" s="64" t="s">
        <v>479</v>
      </c>
      <c r="F250">
        <v>5</v>
      </c>
      <c r="G250">
        <v>6</v>
      </c>
      <c r="H250">
        <v>6</v>
      </c>
      <c r="I250">
        <v>1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3</v>
      </c>
      <c r="S250">
        <v>0</v>
      </c>
      <c r="T250">
        <v>0</v>
      </c>
      <c r="U250">
        <v>0</v>
      </c>
      <c r="V250" s="58">
        <f>J250/H250</f>
        <v>0</v>
      </c>
      <c r="W250" s="58">
        <f>(J250+Q250+S250)/(H250+Q250+S250+T250)</f>
        <v>0</v>
      </c>
      <c r="X250" s="58">
        <f>(J250+K250+L250+L250+M250+M250+M250)/H250</f>
        <v>0</v>
      </c>
      <c r="Y250" s="58">
        <f>W250+X250</f>
        <v>0</v>
      </c>
    </row>
    <row r="251" spans="1:25" x14ac:dyDescent="0.25">
      <c r="A251" s="38">
        <v>396</v>
      </c>
      <c r="B251" s="38">
        <v>306</v>
      </c>
      <c r="C251" s="38">
        <v>249</v>
      </c>
      <c r="D251" s="65" t="s">
        <v>557</v>
      </c>
      <c r="E251" s="66" t="s">
        <v>437</v>
      </c>
      <c r="F251" s="38">
        <v>49</v>
      </c>
      <c r="G251" s="38">
        <v>227</v>
      </c>
      <c r="H251" s="38">
        <v>208</v>
      </c>
      <c r="I251" s="38">
        <v>39</v>
      </c>
      <c r="J251" s="38">
        <v>58</v>
      </c>
      <c r="K251" s="38">
        <v>7</v>
      </c>
      <c r="L251" s="38">
        <v>1</v>
      </c>
      <c r="M251" s="38">
        <v>9</v>
      </c>
      <c r="N251" s="38">
        <v>31</v>
      </c>
      <c r="O251" s="38">
        <v>0</v>
      </c>
      <c r="P251" s="38">
        <v>0</v>
      </c>
      <c r="Q251" s="38">
        <v>18</v>
      </c>
      <c r="R251" s="38">
        <v>41</v>
      </c>
      <c r="S251" s="38">
        <v>1</v>
      </c>
      <c r="T251" s="38">
        <v>0</v>
      </c>
      <c r="U251" s="38">
        <v>3</v>
      </c>
      <c r="V251" s="58">
        <f>J251/H251</f>
        <v>0.27884615384615385</v>
      </c>
      <c r="W251" s="58">
        <f>(J251+Q251+S251)/(H251+Q251+S251+T251)</f>
        <v>0.33920704845814981</v>
      </c>
      <c r="X251" s="58">
        <f>(J251+K251+L251+L251+M251+M251+M251)/H251</f>
        <v>0.45192307692307693</v>
      </c>
      <c r="Y251" s="58">
        <f>W251+X251</f>
        <v>0.79113012538122673</v>
      </c>
    </row>
    <row r="252" spans="1:25" x14ac:dyDescent="0.25">
      <c r="A252" s="38">
        <v>148</v>
      </c>
      <c r="B252" s="38">
        <v>307</v>
      </c>
      <c r="C252" s="38">
        <v>250</v>
      </c>
      <c r="D252" s="50" t="s">
        <v>163</v>
      </c>
      <c r="E252" s="51" t="s">
        <v>156</v>
      </c>
      <c r="F252" s="51">
        <v>51</v>
      </c>
      <c r="G252" s="51">
        <v>200</v>
      </c>
      <c r="H252" s="51">
        <v>182</v>
      </c>
      <c r="I252" s="51">
        <v>19</v>
      </c>
      <c r="J252" s="51">
        <v>60</v>
      </c>
      <c r="K252" s="51">
        <v>10</v>
      </c>
      <c r="L252" s="51">
        <v>1</v>
      </c>
      <c r="M252" s="51">
        <v>9</v>
      </c>
      <c r="N252" s="51">
        <v>42</v>
      </c>
      <c r="O252" s="51">
        <v>1</v>
      </c>
      <c r="P252" s="51">
        <v>1</v>
      </c>
      <c r="Q252" s="51">
        <v>16</v>
      </c>
      <c r="R252" s="51">
        <v>36</v>
      </c>
      <c r="S252" s="51">
        <v>1</v>
      </c>
      <c r="T252" s="51">
        <v>1</v>
      </c>
      <c r="U252" s="51">
        <v>5</v>
      </c>
      <c r="V252" s="58">
        <f>J252/H252</f>
        <v>0.32967032967032966</v>
      </c>
      <c r="W252" s="58">
        <f>(J252+Q252+S252)/(H252+Q252+S252+T252)</f>
        <v>0.38500000000000001</v>
      </c>
      <c r="X252" s="58">
        <f>(J252+K252+L252+L252+M252+M252+M252)/H252</f>
        <v>0.54395604395604391</v>
      </c>
      <c r="Y252" s="58">
        <f>W252+X252</f>
        <v>0.92895604395604392</v>
      </c>
    </row>
    <row r="253" spans="1:25" x14ac:dyDescent="0.25">
      <c r="A253" s="38">
        <v>326</v>
      </c>
      <c r="B253" s="38">
        <v>308</v>
      </c>
      <c r="C253" s="38">
        <v>251</v>
      </c>
      <c r="D253" s="50" t="s">
        <v>342</v>
      </c>
      <c r="E253" s="51" t="s">
        <v>367</v>
      </c>
      <c r="F253" s="51">
        <v>53</v>
      </c>
      <c r="G253" s="51">
        <v>226</v>
      </c>
      <c r="H253" s="51">
        <v>215</v>
      </c>
      <c r="I253" s="51">
        <v>17</v>
      </c>
      <c r="J253" s="51">
        <v>56</v>
      </c>
      <c r="K253" s="51">
        <v>6</v>
      </c>
      <c r="L253" s="51">
        <v>0</v>
      </c>
      <c r="M253" s="51">
        <v>7</v>
      </c>
      <c r="N253" s="51">
        <v>34</v>
      </c>
      <c r="O253" s="51">
        <v>0</v>
      </c>
      <c r="P253" s="51">
        <v>1</v>
      </c>
      <c r="Q253" s="51">
        <v>7</v>
      </c>
      <c r="R253" s="51">
        <v>17</v>
      </c>
      <c r="S253" s="51">
        <v>1</v>
      </c>
      <c r="T253" s="51">
        <v>3</v>
      </c>
      <c r="U253" s="51">
        <v>7</v>
      </c>
      <c r="V253" s="58">
        <f>J253/H253</f>
        <v>0.26046511627906976</v>
      </c>
      <c r="W253" s="58">
        <f>(J253+Q253+S253)/(H253+Q253+S253+T253)</f>
        <v>0.2831858407079646</v>
      </c>
      <c r="X253" s="58">
        <f>(J253+K253+L253+L253+M253+M253+M253)/H253</f>
        <v>0.38604651162790699</v>
      </c>
      <c r="Y253" s="58">
        <f>W253+X253</f>
        <v>0.66923235233587164</v>
      </c>
    </row>
    <row r="254" spans="1:25" x14ac:dyDescent="0.25">
      <c r="A254" s="38">
        <v>23</v>
      </c>
      <c r="B254" s="38">
        <v>309</v>
      </c>
      <c r="C254" s="38">
        <v>252</v>
      </c>
      <c r="D254" s="50" t="s">
        <v>486</v>
      </c>
      <c r="E254" s="64" t="s">
        <v>480</v>
      </c>
      <c r="F254">
        <v>52</v>
      </c>
      <c r="G254">
        <v>211</v>
      </c>
      <c r="H254">
        <v>187</v>
      </c>
      <c r="I254">
        <v>35</v>
      </c>
      <c r="J254">
        <v>51</v>
      </c>
      <c r="K254">
        <v>9</v>
      </c>
      <c r="L254">
        <v>1</v>
      </c>
      <c r="M254">
        <v>11</v>
      </c>
      <c r="N254">
        <v>42</v>
      </c>
      <c r="O254">
        <v>1</v>
      </c>
      <c r="P254">
        <v>0</v>
      </c>
      <c r="Q254">
        <v>22</v>
      </c>
      <c r="R254">
        <v>26</v>
      </c>
      <c r="S254">
        <v>2</v>
      </c>
      <c r="T254">
        <v>1</v>
      </c>
      <c r="U254">
        <v>6</v>
      </c>
      <c r="V254" s="58">
        <f>J254/H254</f>
        <v>0.27272727272727271</v>
      </c>
      <c r="W254" s="58">
        <f>(J254+Q254+S254)/(H254+Q254+S254+T254)</f>
        <v>0.35377358490566035</v>
      </c>
      <c r="X254" s="58">
        <f>(J254+K254+L254+L254+M254+M254+M254)/H254</f>
        <v>0.50802139037433158</v>
      </c>
      <c r="Y254" s="58">
        <f>W254+X254</f>
        <v>0.86179497527999194</v>
      </c>
    </row>
    <row r="255" spans="1:25" x14ac:dyDescent="0.25">
      <c r="A255" s="38">
        <v>272</v>
      </c>
      <c r="B255" s="38">
        <v>310</v>
      </c>
      <c r="C255" s="38">
        <v>253</v>
      </c>
      <c r="D255" s="50" t="s">
        <v>221</v>
      </c>
      <c r="E255" s="51" t="s">
        <v>236</v>
      </c>
      <c r="F255" s="51">
        <v>54</v>
      </c>
      <c r="G255" s="51">
        <v>214</v>
      </c>
      <c r="H255" s="51">
        <v>196</v>
      </c>
      <c r="I255" s="51">
        <v>16</v>
      </c>
      <c r="J255" s="51">
        <v>34</v>
      </c>
      <c r="K255" s="51">
        <v>7</v>
      </c>
      <c r="L255" s="51">
        <v>0</v>
      </c>
      <c r="M255" s="51">
        <v>6</v>
      </c>
      <c r="N255" s="51">
        <v>26</v>
      </c>
      <c r="O255" s="51">
        <v>0</v>
      </c>
      <c r="P255" s="51">
        <v>0</v>
      </c>
      <c r="Q255" s="51">
        <v>13</v>
      </c>
      <c r="R255" s="51">
        <v>45</v>
      </c>
      <c r="S255" s="51">
        <v>2</v>
      </c>
      <c r="T255" s="51">
        <v>3</v>
      </c>
      <c r="U255" s="51">
        <v>4</v>
      </c>
      <c r="V255" s="58">
        <f>J255/H255</f>
        <v>0.17346938775510204</v>
      </c>
      <c r="W255" s="58">
        <f>(J255+Q255+S255)/(H255+Q255+S255+T255)</f>
        <v>0.22897196261682243</v>
      </c>
      <c r="X255" s="58">
        <f>(J255+K255+L255+L255+M255+M255+M255)/H255</f>
        <v>0.30102040816326531</v>
      </c>
      <c r="Y255" s="58">
        <f>W255+X255</f>
        <v>0.52999237078008776</v>
      </c>
    </row>
    <row r="256" spans="1:25" x14ac:dyDescent="0.25">
      <c r="A256" s="38">
        <v>122</v>
      </c>
      <c r="B256" s="38">
        <v>311</v>
      </c>
      <c r="C256" s="38">
        <v>254</v>
      </c>
      <c r="D256" s="50" t="s">
        <v>531</v>
      </c>
      <c r="E256" s="51" t="s">
        <v>545</v>
      </c>
      <c r="F256">
        <v>7</v>
      </c>
      <c r="G256">
        <v>19</v>
      </c>
      <c r="H256">
        <v>17</v>
      </c>
      <c r="I256">
        <v>1</v>
      </c>
      <c r="J256">
        <v>2</v>
      </c>
      <c r="K256">
        <v>1</v>
      </c>
      <c r="L256">
        <v>0</v>
      </c>
      <c r="M256">
        <v>1</v>
      </c>
      <c r="N256">
        <v>3</v>
      </c>
      <c r="O256">
        <v>0</v>
      </c>
      <c r="P256">
        <v>0</v>
      </c>
      <c r="Q256">
        <v>2</v>
      </c>
      <c r="R256">
        <v>2</v>
      </c>
      <c r="S256">
        <v>0</v>
      </c>
      <c r="T256">
        <v>0</v>
      </c>
      <c r="V256" s="58">
        <f>J256/H256</f>
        <v>0.11764705882352941</v>
      </c>
      <c r="W256" s="58">
        <f>(J256+Q256+S256)/(H256+Q256+S256+T256)</f>
        <v>0.21052631578947367</v>
      </c>
      <c r="X256" s="58">
        <f>(J256+K256+L256+L256+M256+M256+M256)/H256</f>
        <v>0.35294117647058826</v>
      </c>
      <c r="Y256" s="58">
        <f>W256+X256</f>
        <v>0.56346749226006199</v>
      </c>
    </row>
    <row r="257" spans="1:26" x14ac:dyDescent="0.25">
      <c r="A257" s="38">
        <v>149</v>
      </c>
      <c r="B257" s="38">
        <v>312</v>
      </c>
      <c r="C257" s="38">
        <v>255</v>
      </c>
      <c r="D257" s="50" t="s">
        <v>163</v>
      </c>
      <c r="E257" s="51" t="s">
        <v>157</v>
      </c>
      <c r="F257" s="51">
        <v>46</v>
      </c>
      <c r="G257" s="51">
        <v>179</v>
      </c>
      <c r="H257" s="51">
        <v>170</v>
      </c>
      <c r="I257" s="51">
        <v>11</v>
      </c>
      <c r="J257" s="51">
        <v>27</v>
      </c>
      <c r="K257" s="51">
        <v>4</v>
      </c>
      <c r="L257" s="51">
        <v>2</v>
      </c>
      <c r="M257" s="51">
        <v>0</v>
      </c>
      <c r="N257" s="51">
        <v>13</v>
      </c>
      <c r="O257" s="51">
        <v>0</v>
      </c>
      <c r="P257" s="51">
        <v>0</v>
      </c>
      <c r="Q257" s="51">
        <v>6</v>
      </c>
      <c r="R257" s="51">
        <v>16</v>
      </c>
      <c r="S257" s="51">
        <v>1</v>
      </c>
      <c r="T257" s="51">
        <v>2</v>
      </c>
      <c r="U257" s="51">
        <v>5</v>
      </c>
      <c r="V257" s="58">
        <f>J257/H257</f>
        <v>0.1588235294117647</v>
      </c>
      <c r="W257" s="58">
        <f>(J257+Q257+S257)/(H257+Q257+S257+T257)</f>
        <v>0.18994413407821228</v>
      </c>
      <c r="X257" s="58">
        <f>(J257+K257+L257+L257+M257+M257+M257)/H257</f>
        <v>0.20588235294117646</v>
      </c>
      <c r="Y257" s="58">
        <f>W257+X257</f>
        <v>0.39582648701938872</v>
      </c>
    </row>
    <row r="258" spans="1:26" x14ac:dyDescent="0.25">
      <c r="A258" s="38">
        <v>52</v>
      </c>
      <c r="B258" s="38">
        <v>313</v>
      </c>
      <c r="C258" s="38">
        <v>256</v>
      </c>
      <c r="D258" s="50" t="s">
        <v>285</v>
      </c>
      <c r="E258" s="51" t="s">
        <v>281</v>
      </c>
      <c r="F258" s="51">
        <v>3</v>
      </c>
      <c r="G258" s="51">
        <v>5</v>
      </c>
      <c r="H258" s="51">
        <v>5</v>
      </c>
      <c r="I258" s="51">
        <v>0</v>
      </c>
      <c r="J258" s="51">
        <v>0</v>
      </c>
      <c r="K258" s="51">
        <v>0</v>
      </c>
      <c r="L258" s="51">
        <v>0</v>
      </c>
      <c r="M258" s="51">
        <v>0</v>
      </c>
      <c r="N258" s="51">
        <v>0</v>
      </c>
      <c r="O258" s="51">
        <v>0</v>
      </c>
      <c r="P258" s="51">
        <v>0</v>
      </c>
      <c r="Q258" s="51">
        <v>0</v>
      </c>
      <c r="R258" s="51">
        <v>4</v>
      </c>
      <c r="S258" s="51">
        <v>0</v>
      </c>
      <c r="T258" s="51">
        <v>0</v>
      </c>
      <c r="U258" s="51">
        <v>0</v>
      </c>
      <c r="V258" s="58">
        <f>J258/H258</f>
        <v>0</v>
      </c>
      <c r="W258" s="58">
        <f>(J258+Q258+S258)/(H258+Q258+S258+T258)</f>
        <v>0</v>
      </c>
      <c r="X258" s="58">
        <f>(J258+K258+L258+L258+M258+M258+M258)/H258</f>
        <v>0</v>
      </c>
      <c r="Y258" s="58">
        <f>W258+X258</f>
        <v>0</v>
      </c>
    </row>
    <row r="259" spans="1:26" x14ac:dyDescent="0.25">
      <c r="A259" s="38">
        <v>211</v>
      </c>
      <c r="B259" s="38">
        <v>314</v>
      </c>
      <c r="C259" s="38">
        <v>257</v>
      </c>
      <c r="D259" s="50" t="s">
        <v>394</v>
      </c>
      <c r="E259" s="51" t="s">
        <v>404</v>
      </c>
      <c r="F259" s="51">
        <v>54</v>
      </c>
      <c r="G259" s="51">
        <v>239</v>
      </c>
      <c r="H259" s="51">
        <v>223</v>
      </c>
      <c r="I259" s="51">
        <v>34</v>
      </c>
      <c r="J259" s="51">
        <v>67</v>
      </c>
      <c r="K259" s="51">
        <v>9</v>
      </c>
      <c r="L259" s="51">
        <v>3</v>
      </c>
      <c r="M259" s="51">
        <v>7</v>
      </c>
      <c r="N259" s="51">
        <v>33</v>
      </c>
      <c r="O259" s="51">
        <v>0</v>
      </c>
      <c r="P259" s="51">
        <v>0</v>
      </c>
      <c r="Q259" s="51">
        <v>13</v>
      </c>
      <c r="R259" s="51">
        <v>41</v>
      </c>
      <c r="S259" s="51">
        <v>2</v>
      </c>
      <c r="T259" s="51">
        <v>1</v>
      </c>
      <c r="U259" s="51">
        <v>10</v>
      </c>
      <c r="V259" s="58">
        <f>J259/H259</f>
        <v>0.30044843049327352</v>
      </c>
      <c r="W259" s="58">
        <f>(J259+Q259+S259)/(H259+Q259+S259+T259)</f>
        <v>0.34309623430962344</v>
      </c>
      <c r="X259" s="58">
        <f>(J259+K259+L259+L259+M259+M259+M259)/H259</f>
        <v>0.46188340807174888</v>
      </c>
      <c r="Y259" s="58">
        <f>W259+X259</f>
        <v>0.80497964238137232</v>
      </c>
    </row>
    <row r="260" spans="1:26" x14ac:dyDescent="0.25">
      <c r="A260" s="38">
        <v>240</v>
      </c>
      <c r="B260" s="38">
        <v>315</v>
      </c>
      <c r="C260" s="38">
        <v>258</v>
      </c>
      <c r="D260" s="50" t="s">
        <v>183</v>
      </c>
      <c r="E260" s="51" t="s">
        <v>197</v>
      </c>
      <c r="F260" s="51">
        <v>13</v>
      </c>
      <c r="G260" s="51">
        <v>23</v>
      </c>
      <c r="H260" s="51">
        <v>22</v>
      </c>
      <c r="I260" s="51">
        <v>2</v>
      </c>
      <c r="J260" s="51">
        <v>4</v>
      </c>
      <c r="K260" s="51">
        <v>1</v>
      </c>
      <c r="L260" s="51">
        <v>0</v>
      </c>
      <c r="M260" s="51">
        <v>1</v>
      </c>
      <c r="N260" s="51">
        <v>2</v>
      </c>
      <c r="O260" s="51">
        <v>0</v>
      </c>
      <c r="P260" s="51">
        <v>0</v>
      </c>
      <c r="Q260" s="51">
        <v>1</v>
      </c>
      <c r="R260" s="51">
        <v>4</v>
      </c>
      <c r="S260" s="51">
        <v>0</v>
      </c>
      <c r="T260" s="51">
        <v>0</v>
      </c>
      <c r="U260" s="51"/>
      <c r="V260" s="58">
        <f>J260/H260</f>
        <v>0.18181818181818182</v>
      </c>
      <c r="W260" s="58">
        <f>(J260+Q260+S260)/(H260+Q260+S260+T260)</f>
        <v>0.21739130434782608</v>
      </c>
      <c r="X260" s="58">
        <f>(J260+K260+L260+L260+M260+M260+M260)/H260</f>
        <v>0.36363636363636365</v>
      </c>
      <c r="Y260" s="58">
        <f>W260+X260</f>
        <v>0.5810276679841897</v>
      </c>
    </row>
    <row r="261" spans="1:26" x14ac:dyDescent="0.25">
      <c r="A261" s="38">
        <v>212</v>
      </c>
      <c r="B261" s="38">
        <v>316</v>
      </c>
      <c r="C261" s="38">
        <v>259</v>
      </c>
      <c r="D261" s="50" t="s">
        <v>394</v>
      </c>
      <c r="E261" s="51" t="s">
        <v>401</v>
      </c>
      <c r="F261" s="51">
        <v>48</v>
      </c>
      <c r="G261" s="51">
        <v>193</v>
      </c>
      <c r="H261" s="51">
        <v>178</v>
      </c>
      <c r="I261" s="51">
        <v>22</v>
      </c>
      <c r="J261" s="51">
        <v>56</v>
      </c>
      <c r="K261" s="51">
        <v>12</v>
      </c>
      <c r="L261" s="51">
        <v>2</v>
      </c>
      <c r="M261" s="51">
        <v>2</v>
      </c>
      <c r="N261" s="51">
        <v>19</v>
      </c>
      <c r="O261" s="51">
        <v>2</v>
      </c>
      <c r="P261" s="51">
        <v>0</v>
      </c>
      <c r="Q261" s="51">
        <v>11</v>
      </c>
      <c r="R261" s="51">
        <v>32</v>
      </c>
      <c r="S261" s="51">
        <v>1</v>
      </c>
      <c r="T261" s="51">
        <v>1</v>
      </c>
      <c r="U261" s="51">
        <v>7</v>
      </c>
      <c r="V261" s="58">
        <f>J261/H261</f>
        <v>0.3146067415730337</v>
      </c>
      <c r="W261" s="58">
        <f>(J261+Q261+S261)/(H261+Q261+S261+T261)</f>
        <v>0.35602094240837695</v>
      </c>
      <c r="X261" s="58">
        <f>(J261+K261+L261+L261+M261+M261+M261)/H261</f>
        <v>0.43820224719101125</v>
      </c>
      <c r="Y261" s="58">
        <f>W261+X261</f>
        <v>0.7942231895993882</v>
      </c>
      <c r="Z261" s="58"/>
    </row>
    <row r="262" spans="1:26" x14ac:dyDescent="0.25">
      <c r="A262" s="38">
        <v>273</v>
      </c>
      <c r="B262" s="38">
        <v>317</v>
      </c>
      <c r="C262" s="38">
        <v>260</v>
      </c>
      <c r="D262" s="50" t="s">
        <v>221</v>
      </c>
      <c r="E262" s="51" t="s">
        <v>237</v>
      </c>
      <c r="F262" s="51">
        <v>23</v>
      </c>
      <c r="G262" s="51">
        <v>37</v>
      </c>
      <c r="H262" s="51">
        <v>33</v>
      </c>
      <c r="I262" s="51">
        <v>3</v>
      </c>
      <c r="J262" s="51">
        <v>8</v>
      </c>
      <c r="K262" s="51">
        <v>1</v>
      </c>
      <c r="L262" s="51">
        <v>1</v>
      </c>
      <c r="M262" s="51">
        <v>0</v>
      </c>
      <c r="N262" s="51">
        <v>4</v>
      </c>
      <c r="O262" s="51">
        <v>0</v>
      </c>
      <c r="P262" s="51">
        <v>1</v>
      </c>
      <c r="Q262" s="51">
        <v>2</v>
      </c>
      <c r="R262" s="51">
        <v>3</v>
      </c>
      <c r="S262" s="51">
        <v>0</v>
      </c>
      <c r="T262" s="51">
        <v>0</v>
      </c>
      <c r="U262" s="51">
        <v>1</v>
      </c>
      <c r="V262" s="58">
        <f>J262/H262</f>
        <v>0.24242424242424243</v>
      </c>
      <c r="W262" s="58">
        <f>(J262+Q262+S262)/(H262+Q262+S262+T262)</f>
        <v>0.2857142857142857</v>
      </c>
      <c r="X262" s="58">
        <f>(J262+K262+L262+L262+M262+M262+M262)/H262</f>
        <v>0.33333333333333331</v>
      </c>
      <c r="Y262" s="58">
        <f>W262+X262</f>
        <v>0.61904761904761907</v>
      </c>
      <c r="Z262" s="58"/>
    </row>
    <row r="263" spans="1:26" x14ac:dyDescent="0.25">
      <c r="A263" s="38">
        <v>241</v>
      </c>
      <c r="B263" s="38">
        <v>318</v>
      </c>
      <c r="C263" s="38">
        <v>261</v>
      </c>
      <c r="D263" s="50" t="s">
        <v>183</v>
      </c>
      <c r="E263" s="51" t="s">
        <v>198</v>
      </c>
      <c r="F263" s="51">
        <v>3</v>
      </c>
      <c r="G263" s="51">
        <v>1</v>
      </c>
      <c r="H263" s="51">
        <v>1</v>
      </c>
      <c r="I263" s="51">
        <v>0</v>
      </c>
      <c r="J263" s="51">
        <v>1</v>
      </c>
      <c r="K263" s="51">
        <v>0</v>
      </c>
      <c r="L263" s="51">
        <v>0</v>
      </c>
      <c r="M263" s="51">
        <v>0</v>
      </c>
      <c r="N263" s="51">
        <v>0</v>
      </c>
      <c r="O263" s="51">
        <v>0</v>
      </c>
      <c r="P263" s="51">
        <v>0</v>
      </c>
      <c r="Q263" s="51">
        <v>0</v>
      </c>
      <c r="R263" s="51">
        <v>0</v>
      </c>
      <c r="S263" s="51">
        <v>0</v>
      </c>
      <c r="T263" s="51">
        <v>0</v>
      </c>
      <c r="U263" s="51"/>
      <c r="V263" s="58">
        <f>J263/H263</f>
        <v>1</v>
      </c>
      <c r="W263" s="58">
        <f>(J263+Q263+S263)/(H263+Q263+S263+T263)</f>
        <v>1</v>
      </c>
      <c r="X263" s="58">
        <f>(J263+K263+L263+L263+M263+M263+M263)/H263</f>
        <v>1</v>
      </c>
      <c r="Y263" s="58">
        <f>W263+X263</f>
        <v>2</v>
      </c>
      <c r="Z263" s="58"/>
    </row>
    <row r="264" spans="1:26" x14ac:dyDescent="0.25">
      <c r="A264" s="38">
        <v>213</v>
      </c>
      <c r="B264" s="38">
        <v>319</v>
      </c>
      <c r="C264" s="38">
        <v>262</v>
      </c>
      <c r="D264" s="50" t="s">
        <v>394</v>
      </c>
      <c r="E264" s="51" t="s">
        <v>398</v>
      </c>
      <c r="F264" s="51">
        <v>12</v>
      </c>
      <c r="G264" s="51">
        <v>31</v>
      </c>
      <c r="H264" s="51">
        <v>27</v>
      </c>
      <c r="I264" s="51">
        <v>5</v>
      </c>
      <c r="J264" s="51">
        <v>9</v>
      </c>
      <c r="K264" s="51">
        <v>1</v>
      </c>
      <c r="L264" s="51">
        <v>0</v>
      </c>
      <c r="M264" s="51">
        <v>0</v>
      </c>
      <c r="N264" s="51">
        <v>3</v>
      </c>
      <c r="O264" s="51">
        <v>0</v>
      </c>
      <c r="P264" s="51">
        <v>0</v>
      </c>
      <c r="Q264" s="51">
        <v>1</v>
      </c>
      <c r="R264" s="51">
        <v>6</v>
      </c>
      <c r="S264" s="51">
        <v>1</v>
      </c>
      <c r="T264" s="51">
        <v>0</v>
      </c>
      <c r="U264" s="51">
        <v>0</v>
      </c>
      <c r="V264" s="58">
        <f>J264/H264</f>
        <v>0.33333333333333331</v>
      </c>
      <c r="W264" s="58">
        <f>(J264+Q264+S264)/(H264+Q264+S264+T264)</f>
        <v>0.37931034482758619</v>
      </c>
      <c r="X264" s="58">
        <f>(J264+K264+L264+L264+M264+M264+M264)/H264</f>
        <v>0.37037037037037035</v>
      </c>
      <c r="Y264" s="58">
        <f>W264+X264</f>
        <v>0.74968071519795654</v>
      </c>
      <c r="Z264" s="58"/>
    </row>
    <row r="265" spans="1:26" x14ac:dyDescent="0.25">
      <c r="A265" s="38">
        <v>53</v>
      </c>
      <c r="B265" s="38">
        <v>320</v>
      </c>
      <c r="C265" s="38">
        <v>263</v>
      </c>
      <c r="D265" s="50" t="s">
        <v>285</v>
      </c>
      <c r="E265" s="51" t="s">
        <v>306</v>
      </c>
      <c r="F265" s="51">
        <v>5</v>
      </c>
      <c r="G265" s="51">
        <v>1</v>
      </c>
      <c r="H265" s="51">
        <v>1</v>
      </c>
      <c r="I265" s="51">
        <v>0</v>
      </c>
      <c r="J265" s="51">
        <v>0</v>
      </c>
      <c r="K265" s="51">
        <v>0</v>
      </c>
      <c r="L265" s="51">
        <v>0</v>
      </c>
      <c r="M265" s="51">
        <v>0</v>
      </c>
      <c r="N265" s="51">
        <v>0</v>
      </c>
      <c r="O265" s="51">
        <v>0</v>
      </c>
      <c r="P265" s="51">
        <v>0</v>
      </c>
      <c r="Q265" s="51">
        <v>0</v>
      </c>
      <c r="R265" s="51">
        <v>0</v>
      </c>
      <c r="S265" s="51">
        <v>0</v>
      </c>
      <c r="T265" s="51">
        <v>0</v>
      </c>
      <c r="U265" s="51">
        <v>0</v>
      </c>
      <c r="V265" s="58">
        <f>J265/H265</f>
        <v>0</v>
      </c>
      <c r="W265" s="58">
        <f>(J265+Q265+S265)/(H265+Q265+S265+T265)</f>
        <v>0</v>
      </c>
      <c r="X265" s="58">
        <f>(J265+K265+L265+L265+M265+M265+M265)/H265</f>
        <v>0</v>
      </c>
      <c r="Y265" s="58">
        <f>W265+X265</f>
        <v>0</v>
      </c>
      <c r="Z265" s="58"/>
    </row>
    <row r="266" spans="1:26" x14ac:dyDescent="0.25">
      <c r="A266" s="38">
        <v>214</v>
      </c>
      <c r="B266" s="38">
        <v>321</v>
      </c>
      <c r="C266" s="38">
        <v>264</v>
      </c>
      <c r="D266" s="50" t="s">
        <v>394</v>
      </c>
      <c r="E266" s="51" t="s">
        <v>410</v>
      </c>
      <c r="F266" s="51">
        <v>12</v>
      </c>
      <c r="G266" s="51">
        <v>17</v>
      </c>
      <c r="H266" s="51">
        <v>17</v>
      </c>
      <c r="I266" s="51">
        <v>1</v>
      </c>
      <c r="J266" s="51">
        <v>4</v>
      </c>
      <c r="K266" s="51">
        <v>0</v>
      </c>
      <c r="L266" s="51">
        <v>0</v>
      </c>
      <c r="M266" s="51">
        <v>0</v>
      </c>
      <c r="N266" s="51">
        <v>0</v>
      </c>
      <c r="O266" s="51">
        <v>1</v>
      </c>
      <c r="P266" s="51">
        <v>0</v>
      </c>
      <c r="Q266" s="51">
        <v>0</v>
      </c>
      <c r="R266" s="51">
        <v>5</v>
      </c>
      <c r="S266" s="51">
        <v>0</v>
      </c>
      <c r="T266" s="51">
        <v>0</v>
      </c>
      <c r="U266" s="51">
        <v>0</v>
      </c>
      <c r="V266" s="58">
        <f>J266/H266</f>
        <v>0.23529411764705882</v>
      </c>
      <c r="W266" s="58">
        <f>(J266+Q266+S266)/(H266+Q266+S266+T266)</f>
        <v>0.23529411764705882</v>
      </c>
      <c r="X266" s="58">
        <f>(J266+K266+L266+L266+M266+M266+M266)/H266</f>
        <v>0.23529411764705882</v>
      </c>
      <c r="Y266" s="58">
        <f>W266+X266</f>
        <v>0.47058823529411764</v>
      </c>
      <c r="Z266" s="58"/>
    </row>
    <row r="267" spans="1:26" x14ac:dyDescent="0.25">
      <c r="A267" s="38">
        <v>215</v>
      </c>
      <c r="B267" s="38">
        <v>322</v>
      </c>
      <c r="C267" s="38">
        <v>265</v>
      </c>
      <c r="D267" s="50" t="s">
        <v>394</v>
      </c>
      <c r="E267" s="51" t="s">
        <v>412</v>
      </c>
      <c r="F267" s="51">
        <v>51</v>
      </c>
      <c r="G267" s="51">
        <v>198</v>
      </c>
      <c r="H267" s="51">
        <v>187</v>
      </c>
      <c r="I267" s="51">
        <v>20</v>
      </c>
      <c r="J267" s="51">
        <v>42</v>
      </c>
      <c r="K267" s="51">
        <v>5</v>
      </c>
      <c r="L267" s="51">
        <v>3</v>
      </c>
      <c r="M267" s="51">
        <v>3</v>
      </c>
      <c r="N267" s="51">
        <v>15</v>
      </c>
      <c r="O267" s="51">
        <v>0</v>
      </c>
      <c r="P267" s="51">
        <v>0</v>
      </c>
      <c r="Q267" s="51">
        <v>9</v>
      </c>
      <c r="R267" s="51">
        <v>33</v>
      </c>
      <c r="S267" s="51">
        <v>0</v>
      </c>
      <c r="T267" s="51">
        <v>2</v>
      </c>
      <c r="U267" s="51">
        <v>4</v>
      </c>
      <c r="V267" s="58">
        <f>J267/H267</f>
        <v>0.22459893048128343</v>
      </c>
      <c r="W267" s="58">
        <f>(J267+Q267+S267)/(H267+Q267+S267+T267)</f>
        <v>0.25757575757575757</v>
      </c>
      <c r="X267" s="58">
        <f>(J267+K267+L267+L267+M267+M267+M267)/H267</f>
        <v>0.33155080213903743</v>
      </c>
      <c r="Y267" s="58">
        <f>W267+X267</f>
        <v>0.589126559714795</v>
      </c>
      <c r="Z267" s="58"/>
    </row>
    <row r="268" spans="1:26" x14ac:dyDescent="0.25">
      <c r="A268" s="38">
        <v>93</v>
      </c>
      <c r="B268" s="38">
        <v>323</v>
      </c>
      <c r="C268" s="38">
        <v>266</v>
      </c>
      <c r="D268" s="50" t="s">
        <v>314</v>
      </c>
      <c r="E268" s="51" t="s">
        <v>337</v>
      </c>
      <c r="F268" s="51">
        <v>49</v>
      </c>
      <c r="G268" s="51">
        <v>196</v>
      </c>
      <c r="H268" s="51">
        <v>160</v>
      </c>
      <c r="I268" s="51">
        <v>28</v>
      </c>
      <c r="J268" s="51">
        <v>42</v>
      </c>
      <c r="K268" s="51">
        <v>8</v>
      </c>
      <c r="L268" s="51">
        <v>2</v>
      </c>
      <c r="M268" s="51">
        <v>2</v>
      </c>
      <c r="N268" s="51">
        <v>19</v>
      </c>
      <c r="O268" s="51">
        <v>4</v>
      </c>
      <c r="P268" s="51">
        <v>0</v>
      </c>
      <c r="Q268" s="51">
        <v>35</v>
      </c>
      <c r="R268" s="51">
        <v>27</v>
      </c>
      <c r="S268" s="51">
        <v>1</v>
      </c>
      <c r="T268" s="51">
        <v>0</v>
      </c>
      <c r="U268" s="51">
        <v>5</v>
      </c>
      <c r="V268" s="58">
        <f>J268/H268</f>
        <v>0.26250000000000001</v>
      </c>
      <c r="W268" s="58">
        <f>(J268+Q268+S268)/(H268+Q268+S268+T268)</f>
        <v>0.39795918367346939</v>
      </c>
      <c r="X268" s="58">
        <f>(J268+K268+L268+L268+M268+M268+M268)/H268</f>
        <v>0.375</v>
      </c>
      <c r="Y268" s="58">
        <f>W268+X268</f>
        <v>0.77295918367346939</v>
      </c>
      <c r="Z268" s="58"/>
    </row>
    <row r="269" spans="1:26" x14ac:dyDescent="0.25">
      <c r="A269" s="38">
        <v>327</v>
      </c>
      <c r="B269" s="38">
        <v>324</v>
      </c>
      <c r="C269" s="38">
        <v>267</v>
      </c>
      <c r="D269" s="50" t="s">
        <v>342</v>
      </c>
      <c r="E269" s="51" t="s">
        <v>368</v>
      </c>
      <c r="F269" s="51">
        <v>26</v>
      </c>
      <c r="G269" s="51">
        <v>63</v>
      </c>
      <c r="H269" s="51">
        <v>57</v>
      </c>
      <c r="I269" s="51">
        <v>4</v>
      </c>
      <c r="J269" s="51">
        <v>12</v>
      </c>
      <c r="K269" s="51">
        <v>3</v>
      </c>
      <c r="L269" s="51">
        <v>1</v>
      </c>
      <c r="M269" s="51">
        <v>0</v>
      </c>
      <c r="N269" s="51">
        <v>1</v>
      </c>
      <c r="O269" s="51">
        <v>0</v>
      </c>
      <c r="P269" s="51">
        <v>0</v>
      </c>
      <c r="Q269" s="51">
        <v>4</v>
      </c>
      <c r="R269" s="51">
        <v>9</v>
      </c>
      <c r="S269" s="51">
        <v>0</v>
      </c>
      <c r="T269" s="51">
        <v>1</v>
      </c>
      <c r="U269" s="51">
        <v>3</v>
      </c>
      <c r="V269" s="58">
        <f>J269/H269</f>
        <v>0.21052631578947367</v>
      </c>
      <c r="W269" s="58">
        <f>(J269+Q269+S269)/(H269+Q269+S269+T269)</f>
        <v>0.25806451612903225</v>
      </c>
      <c r="X269" s="58">
        <f>(J269+K269+L269+L269+M269+M269+M269)/H269</f>
        <v>0.2982456140350877</v>
      </c>
      <c r="Y269" s="58">
        <f>W269+X269</f>
        <v>0.55631013016412001</v>
      </c>
      <c r="Z269" s="58"/>
    </row>
    <row r="270" spans="1:26" x14ac:dyDescent="0.25">
      <c r="A270" s="38">
        <v>54</v>
      </c>
      <c r="B270" s="38">
        <v>325</v>
      </c>
      <c r="C270" s="38">
        <v>268</v>
      </c>
      <c r="D270" s="50" t="s">
        <v>285</v>
      </c>
      <c r="E270" s="51" t="s">
        <v>307</v>
      </c>
      <c r="F270" s="51">
        <v>44</v>
      </c>
      <c r="G270" s="51">
        <v>164</v>
      </c>
      <c r="H270" s="51">
        <v>153</v>
      </c>
      <c r="I270" s="51">
        <v>7</v>
      </c>
      <c r="J270" s="51">
        <v>32</v>
      </c>
      <c r="K270" s="51">
        <v>2</v>
      </c>
      <c r="L270" s="51">
        <v>2</v>
      </c>
      <c r="M270" s="51">
        <v>0</v>
      </c>
      <c r="N270" s="51">
        <v>11</v>
      </c>
      <c r="O270" s="51">
        <v>0</v>
      </c>
      <c r="P270" s="51">
        <v>0</v>
      </c>
      <c r="Q270" s="51">
        <v>10</v>
      </c>
      <c r="R270" s="51">
        <v>23</v>
      </c>
      <c r="S270" s="51">
        <v>1</v>
      </c>
      <c r="T270" s="51">
        <v>0</v>
      </c>
      <c r="U270" s="51">
        <v>5</v>
      </c>
      <c r="V270" s="58">
        <f>J270/H270</f>
        <v>0.20915032679738563</v>
      </c>
      <c r="W270" s="58">
        <f>(J270+Q270+S270)/(H270+Q270+S270+T270)</f>
        <v>0.26219512195121952</v>
      </c>
      <c r="X270" s="58">
        <f>(J270+K270+L270+L270+M270+M270+M270)/H270</f>
        <v>0.24836601307189543</v>
      </c>
      <c r="Y270" s="58">
        <f>W270+X270</f>
        <v>0.51056113502311495</v>
      </c>
      <c r="Z270" s="58"/>
    </row>
    <row r="271" spans="1:26" x14ac:dyDescent="0.25">
      <c r="A271" s="38">
        <v>123</v>
      </c>
      <c r="B271" s="38">
        <v>326</v>
      </c>
      <c r="C271" s="38">
        <v>269</v>
      </c>
      <c r="D271" s="50" t="s">
        <v>531</v>
      </c>
      <c r="E271" s="51" t="s">
        <v>546</v>
      </c>
      <c r="F271">
        <v>32</v>
      </c>
      <c r="G271">
        <v>85</v>
      </c>
      <c r="H271">
        <v>78</v>
      </c>
      <c r="I271">
        <v>8</v>
      </c>
      <c r="J271">
        <v>22</v>
      </c>
      <c r="K271">
        <v>1</v>
      </c>
      <c r="L271">
        <v>1</v>
      </c>
      <c r="M271">
        <v>4</v>
      </c>
      <c r="N271">
        <v>13</v>
      </c>
      <c r="O271">
        <v>0</v>
      </c>
      <c r="P271">
        <v>0</v>
      </c>
      <c r="Q271">
        <v>4</v>
      </c>
      <c r="R271">
        <v>13</v>
      </c>
      <c r="S271">
        <v>0</v>
      </c>
      <c r="T271">
        <v>3</v>
      </c>
      <c r="V271" s="58">
        <f>J271/H271</f>
        <v>0.28205128205128205</v>
      </c>
      <c r="W271" s="58">
        <f>(J271+Q271+S271)/(H271+Q271+S271+T271)</f>
        <v>0.30588235294117649</v>
      </c>
      <c r="X271" s="58">
        <f>(J271+K271+L271+L271+M271+M271+M271)/H271</f>
        <v>0.47435897435897434</v>
      </c>
      <c r="Y271" s="58">
        <f>W271+X271</f>
        <v>0.78024132730015083</v>
      </c>
      <c r="Z271" s="58"/>
    </row>
    <row r="272" spans="1:26" x14ac:dyDescent="0.25">
      <c r="A272" s="38">
        <v>150</v>
      </c>
      <c r="B272" s="38">
        <v>327</v>
      </c>
      <c r="C272" s="38">
        <v>270</v>
      </c>
      <c r="D272" s="50" t="s">
        <v>163</v>
      </c>
      <c r="E272" s="51" t="s">
        <v>158</v>
      </c>
      <c r="F272" s="51">
        <v>15</v>
      </c>
      <c r="G272" s="51">
        <v>38</v>
      </c>
      <c r="H272" s="51">
        <v>38</v>
      </c>
      <c r="I272" s="51">
        <v>0</v>
      </c>
      <c r="J272" s="51">
        <v>8</v>
      </c>
      <c r="K272" s="51">
        <v>0</v>
      </c>
      <c r="L272" s="51">
        <v>0</v>
      </c>
      <c r="M272" s="51">
        <v>0</v>
      </c>
      <c r="N272" s="51">
        <v>3</v>
      </c>
      <c r="O272" s="51">
        <v>0</v>
      </c>
      <c r="P272" s="51">
        <v>1</v>
      </c>
      <c r="Q272" s="51">
        <v>0</v>
      </c>
      <c r="R272" s="51">
        <v>11</v>
      </c>
      <c r="S272" s="51">
        <v>0</v>
      </c>
      <c r="T272" s="51">
        <v>0</v>
      </c>
      <c r="U272" s="51">
        <v>1</v>
      </c>
      <c r="V272" s="58">
        <f>J272/H272</f>
        <v>0.21052631578947367</v>
      </c>
      <c r="W272" s="58">
        <f>(J272+Q272+S272)/(H272+Q272+S272+T272)</f>
        <v>0.21052631578947367</v>
      </c>
      <c r="X272" s="58">
        <f>(J272+K272+L272+L272+M272+M272+M272)/H272</f>
        <v>0.21052631578947367</v>
      </c>
      <c r="Y272" s="58">
        <f>W272+X272</f>
        <v>0.42105263157894735</v>
      </c>
      <c r="Z272" s="58"/>
    </row>
    <row r="273" spans="1:26" x14ac:dyDescent="0.25">
      <c r="A273" s="38">
        <v>151</v>
      </c>
      <c r="B273" s="38">
        <v>328</v>
      </c>
      <c r="C273" s="38">
        <v>271</v>
      </c>
      <c r="D273" s="50" t="s">
        <v>163</v>
      </c>
      <c r="E273" s="51" t="s">
        <v>159</v>
      </c>
      <c r="F273" s="51">
        <v>13</v>
      </c>
      <c r="G273" s="51">
        <v>32</v>
      </c>
      <c r="H273" s="51">
        <v>32</v>
      </c>
      <c r="I273" s="51">
        <v>3</v>
      </c>
      <c r="J273" s="51">
        <v>7</v>
      </c>
      <c r="K273" s="51">
        <v>0</v>
      </c>
      <c r="L273" s="51">
        <v>0</v>
      </c>
      <c r="M273" s="51">
        <v>0</v>
      </c>
      <c r="N273" s="51">
        <v>7</v>
      </c>
      <c r="O273" s="51">
        <v>0</v>
      </c>
      <c r="P273" s="51">
        <v>0</v>
      </c>
      <c r="Q273" s="51">
        <v>0</v>
      </c>
      <c r="R273" s="51">
        <v>10</v>
      </c>
      <c r="S273" s="51">
        <v>0</v>
      </c>
      <c r="T273" s="51">
        <v>0</v>
      </c>
      <c r="U273" s="51">
        <v>1</v>
      </c>
      <c r="V273" s="58">
        <f>J273/H273</f>
        <v>0.21875</v>
      </c>
      <c r="W273" s="58">
        <f>(J273+Q273+S273)/(H273+Q273+S273+T273)</f>
        <v>0.21875</v>
      </c>
      <c r="X273" s="58">
        <f>(J273+K273+L273+L273+M273+M273+M273)/H273</f>
        <v>0.21875</v>
      </c>
      <c r="Y273" s="58">
        <f>W273+X273</f>
        <v>0.4375</v>
      </c>
      <c r="Z273" s="58"/>
    </row>
    <row r="274" spans="1:26" x14ac:dyDescent="0.25">
      <c r="A274" s="38">
        <v>216</v>
      </c>
      <c r="B274" s="38">
        <v>329</v>
      </c>
      <c r="C274" s="38">
        <v>272</v>
      </c>
      <c r="D274" s="50" t="s">
        <v>394</v>
      </c>
      <c r="E274" s="51" t="s">
        <v>406</v>
      </c>
      <c r="F274" s="51">
        <v>54</v>
      </c>
      <c r="G274" s="51">
        <v>199</v>
      </c>
      <c r="H274" s="51">
        <v>182</v>
      </c>
      <c r="I274" s="51">
        <v>9</v>
      </c>
      <c r="J274" s="51">
        <v>49</v>
      </c>
      <c r="K274" s="51">
        <v>12</v>
      </c>
      <c r="L274" s="51">
        <v>0</v>
      </c>
      <c r="M274" s="51">
        <v>3</v>
      </c>
      <c r="N274" s="51">
        <v>32</v>
      </c>
      <c r="O274" s="51">
        <v>0</v>
      </c>
      <c r="P274" s="51">
        <v>1</v>
      </c>
      <c r="Q274" s="51">
        <v>14</v>
      </c>
      <c r="R274" s="51">
        <v>34</v>
      </c>
      <c r="S274" s="51">
        <v>2</v>
      </c>
      <c r="T274" s="51">
        <v>0</v>
      </c>
      <c r="U274" s="51">
        <v>1</v>
      </c>
      <c r="V274" s="58">
        <f>J274/H274</f>
        <v>0.26923076923076922</v>
      </c>
      <c r="W274" s="58">
        <f>(J274+Q274+S274)/(H274+Q274+S274+T274)</f>
        <v>0.32828282828282829</v>
      </c>
      <c r="X274" s="58">
        <f>(J274+K274+L274+L274+M274+M274+M274)/H274</f>
        <v>0.38461538461538464</v>
      </c>
      <c r="Y274" s="58">
        <f>W274+X274</f>
        <v>0.71289821289821287</v>
      </c>
      <c r="Z274" s="58"/>
    </row>
    <row r="275" spans="1:26" x14ac:dyDescent="0.25">
      <c r="A275" s="38">
        <v>397</v>
      </c>
      <c r="B275" s="38">
        <v>332</v>
      </c>
      <c r="C275" s="38">
        <v>273</v>
      </c>
      <c r="D275" s="65" t="s">
        <v>557</v>
      </c>
      <c r="E275" s="66" t="s">
        <v>238</v>
      </c>
      <c r="F275" s="38">
        <v>48</v>
      </c>
      <c r="G275" s="38">
        <v>160</v>
      </c>
      <c r="H275" s="38">
        <v>150</v>
      </c>
      <c r="I275" s="38">
        <v>18</v>
      </c>
      <c r="J275" s="38">
        <v>45</v>
      </c>
      <c r="K275" s="38">
        <v>7</v>
      </c>
      <c r="L275" s="38">
        <v>0</v>
      </c>
      <c r="M275" s="38">
        <v>4</v>
      </c>
      <c r="N275" s="38">
        <v>18</v>
      </c>
      <c r="O275" s="38">
        <v>0</v>
      </c>
      <c r="P275" s="38">
        <v>1</v>
      </c>
      <c r="Q275" s="38">
        <v>8</v>
      </c>
      <c r="R275" s="38">
        <v>16</v>
      </c>
      <c r="S275" s="38">
        <v>0</v>
      </c>
      <c r="T275" s="38">
        <v>2</v>
      </c>
      <c r="U275" s="38">
        <v>9</v>
      </c>
      <c r="V275" s="58">
        <f>J275/H275</f>
        <v>0.3</v>
      </c>
      <c r="W275" s="58">
        <f>(J275+Q275+S275)/(H275+Q275+S275+T275)</f>
        <v>0.33124999999999999</v>
      </c>
      <c r="X275" s="58">
        <f>(J275+K275+L275+L275+M275+M275+M275)/H275</f>
        <v>0.42666666666666669</v>
      </c>
      <c r="Y275" s="58">
        <f>W275+X275</f>
        <v>0.75791666666666668</v>
      </c>
      <c r="Z275" s="58"/>
    </row>
    <row r="276" spans="1:26" x14ac:dyDescent="0.25">
      <c r="A276" s="38">
        <v>329</v>
      </c>
      <c r="B276" s="38">
        <v>333</v>
      </c>
      <c r="C276" s="38">
        <v>274</v>
      </c>
      <c r="D276" s="50" t="s">
        <v>342</v>
      </c>
      <c r="E276" s="51" t="s">
        <v>349</v>
      </c>
      <c r="F276" s="51">
        <v>8</v>
      </c>
      <c r="G276" s="51">
        <v>7</v>
      </c>
      <c r="H276" s="51">
        <v>5</v>
      </c>
      <c r="I276" s="51">
        <v>1</v>
      </c>
      <c r="J276" s="51">
        <v>1</v>
      </c>
      <c r="K276" s="51">
        <v>1</v>
      </c>
      <c r="L276" s="51">
        <v>0</v>
      </c>
      <c r="M276" s="51">
        <v>0</v>
      </c>
      <c r="N276" s="51">
        <v>0</v>
      </c>
      <c r="O276" s="51">
        <v>0</v>
      </c>
      <c r="P276" s="51">
        <v>0</v>
      </c>
      <c r="Q276" s="51">
        <v>0</v>
      </c>
      <c r="R276" s="51">
        <v>2</v>
      </c>
      <c r="S276" s="51">
        <v>0</v>
      </c>
      <c r="T276" s="51">
        <v>0</v>
      </c>
      <c r="U276" s="51">
        <v>0</v>
      </c>
      <c r="V276" s="58">
        <f>J276/H276</f>
        <v>0.2</v>
      </c>
      <c r="W276" s="58">
        <f>(J276+Q276+S276)/(H276+Q276+S276+T276)</f>
        <v>0.2</v>
      </c>
      <c r="X276" s="58">
        <f>(J276+K276+L276+L276+M276+M276+M276)/H276</f>
        <v>0.4</v>
      </c>
      <c r="Y276" s="58">
        <f>W276+X276</f>
        <v>0.60000000000000009</v>
      </c>
      <c r="Z276" s="58"/>
    </row>
    <row r="277" spans="1:26" x14ac:dyDescent="0.25">
      <c r="A277" s="38">
        <v>94</v>
      </c>
      <c r="B277" s="38">
        <v>334</v>
      </c>
      <c r="C277" s="38">
        <v>275</v>
      </c>
      <c r="D277" s="50" t="s">
        <v>314</v>
      </c>
      <c r="E277" s="51" t="s">
        <v>338</v>
      </c>
      <c r="F277" s="51">
        <v>4</v>
      </c>
      <c r="G277" s="51">
        <v>9</v>
      </c>
      <c r="H277" s="51">
        <v>9</v>
      </c>
      <c r="I277" s="51">
        <v>2</v>
      </c>
      <c r="J277" s="51">
        <v>3</v>
      </c>
      <c r="K277" s="51">
        <v>1</v>
      </c>
      <c r="L277" s="51">
        <v>0</v>
      </c>
      <c r="M277" s="51">
        <v>0</v>
      </c>
      <c r="N277" s="51">
        <v>2</v>
      </c>
      <c r="O277" s="51">
        <v>0</v>
      </c>
      <c r="P277" s="51">
        <v>0</v>
      </c>
      <c r="Q277" s="51">
        <v>0</v>
      </c>
      <c r="R277" s="51">
        <v>1</v>
      </c>
      <c r="S277" s="51">
        <v>0</v>
      </c>
      <c r="T277" s="51">
        <v>0</v>
      </c>
      <c r="U277" s="51">
        <v>0</v>
      </c>
      <c r="V277" s="58">
        <f>J277/H277</f>
        <v>0.33333333333333331</v>
      </c>
      <c r="W277" s="58">
        <f>(J277+Q277+S277)/(H277+Q277+S277+T277)</f>
        <v>0.33333333333333331</v>
      </c>
      <c r="X277" s="58">
        <f>(J277+K277+L277+L277+M277+M277+M277)/H277</f>
        <v>0.44444444444444442</v>
      </c>
      <c r="Y277" s="58">
        <f>W277+X277</f>
        <v>0.77777777777777768</v>
      </c>
      <c r="Z277" s="58"/>
    </row>
    <row r="278" spans="1:26" x14ac:dyDescent="0.25">
      <c r="A278" s="38">
        <v>186</v>
      </c>
      <c r="B278" s="38">
        <v>335</v>
      </c>
      <c r="C278" s="38">
        <v>276</v>
      </c>
      <c r="D278" s="50" t="s">
        <v>425</v>
      </c>
      <c r="E278" s="51" t="s">
        <v>430</v>
      </c>
      <c r="F278" s="51">
        <v>42</v>
      </c>
      <c r="G278" s="51">
        <v>158</v>
      </c>
      <c r="H278" s="51">
        <v>143</v>
      </c>
      <c r="I278" s="51">
        <v>12</v>
      </c>
      <c r="J278" s="51">
        <v>39</v>
      </c>
      <c r="K278" s="51">
        <v>4</v>
      </c>
      <c r="L278" s="51">
        <v>0</v>
      </c>
      <c r="M278" s="51">
        <v>3</v>
      </c>
      <c r="N278" s="51">
        <v>14</v>
      </c>
      <c r="O278" s="51">
        <v>0</v>
      </c>
      <c r="P278" s="51">
        <v>0</v>
      </c>
      <c r="Q278" s="51">
        <v>14</v>
      </c>
      <c r="R278" s="51">
        <v>17</v>
      </c>
      <c r="S278" s="51">
        <v>0</v>
      </c>
      <c r="T278" s="51">
        <v>1</v>
      </c>
      <c r="U278" s="51">
        <v>2</v>
      </c>
      <c r="V278" s="58">
        <f>J278/H278</f>
        <v>0.27272727272727271</v>
      </c>
      <c r="W278" s="58">
        <f>(J278+Q278+S278)/(H278+Q278+S278+T278)</f>
        <v>0.33544303797468356</v>
      </c>
      <c r="X278" s="58">
        <f>(J278+K278+L278+L278+M278+M278+M278)/H278</f>
        <v>0.36363636363636365</v>
      </c>
      <c r="Y278" s="58">
        <f>W278+X278</f>
        <v>0.6990794016110472</v>
      </c>
      <c r="Z278" s="59"/>
    </row>
    <row r="279" spans="1:26" x14ac:dyDescent="0.25">
      <c r="A279" s="38">
        <v>95</v>
      </c>
      <c r="B279" s="38">
        <v>336</v>
      </c>
      <c r="C279" s="38">
        <v>277</v>
      </c>
      <c r="D279" s="50" t="s">
        <v>314</v>
      </c>
      <c r="E279" s="51" t="s">
        <v>283</v>
      </c>
      <c r="F279" s="51">
        <v>11</v>
      </c>
      <c r="G279" s="51">
        <v>37</v>
      </c>
      <c r="H279" s="51">
        <v>35</v>
      </c>
      <c r="I279" s="51">
        <v>1</v>
      </c>
      <c r="J279" s="51">
        <v>6</v>
      </c>
      <c r="K279" s="51">
        <v>1</v>
      </c>
      <c r="L279" s="51">
        <v>0</v>
      </c>
      <c r="M279" s="51">
        <v>0</v>
      </c>
      <c r="N279" s="51">
        <v>4</v>
      </c>
      <c r="O279" s="51">
        <v>0</v>
      </c>
      <c r="P279" s="51">
        <v>0</v>
      </c>
      <c r="Q279" s="51">
        <v>1</v>
      </c>
      <c r="R279" s="51">
        <v>16</v>
      </c>
      <c r="S279" s="51">
        <v>0</v>
      </c>
      <c r="T279" s="51">
        <v>0</v>
      </c>
      <c r="U279" s="51">
        <v>0</v>
      </c>
      <c r="V279" s="58">
        <f>J279/H279</f>
        <v>0.17142857142857143</v>
      </c>
      <c r="W279" s="58">
        <f>(J279+Q279+S279)/(H279+Q279+S279+T279)</f>
        <v>0.19444444444444445</v>
      </c>
      <c r="X279" s="58">
        <f>(J279+K279+L279+L279+M279+M279+M279)/H279</f>
        <v>0.2</v>
      </c>
      <c r="Y279" s="58">
        <f>W279+X279</f>
        <v>0.39444444444444449</v>
      </c>
      <c r="Z279" s="58"/>
    </row>
    <row r="280" spans="1:26" x14ac:dyDescent="0.25">
      <c r="A280" s="38">
        <v>24</v>
      </c>
      <c r="B280" s="38">
        <v>337</v>
      </c>
      <c r="C280" s="38">
        <v>278</v>
      </c>
      <c r="D280" s="50" t="s">
        <v>486</v>
      </c>
      <c r="E280" s="64" t="s">
        <v>481</v>
      </c>
      <c r="F280">
        <v>12</v>
      </c>
      <c r="G280">
        <v>31</v>
      </c>
      <c r="H280">
        <v>30</v>
      </c>
      <c r="I280">
        <v>0</v>
      </c>
      <c r="J280">
        <v>6</v>
      </c>
      <c r="K280">
        <v>1</v>
      </c>
      <c r="L280">
        <v>0</v>
      </c>
      <c r="M280">
        <v>0</v>
      </c>
      <c r="N280">
        <v>4</v>
      </c>
      <c r="O280">
        <v>0</v>
      </c>
      <c r="P280">
        <v>0</v>
      </c>
      <c r="Q280">
        <v>0</v>
      </c>
      <c r="R280">
        <v>6</v>
      </c>
      <c r="S280">
        <v>0</v>
      </c>
      <c r="T280">
        <v>1</v>
      </c>
      <c r="U280">
        <v>0</v>
      </c>
      <c r="V280" s="58">
        <f>J280/H280</f>
        <v>0.2</v>
      </c>
      <c r="W280" s="58">
        <f>(J280+Q280+S280)/(H280+Q280+S280+T280)</f>
        <v>0.19354838709677419</v>
      </c>
      <c r="X280" s="58">
        <f>(J280+K280+L280+L280+M280+M280+M280)/H280</f>
        <v>0.23333333333333334</v>
      </c>
      <c r="Y280" s="58">
        <f>W280+X280</f>
        <v>0.42688172043010753</v>
      </c>
      <c r="Z280" s="58"/>
    </row>
    <row r="281" spans="1:26" x14ac:dyDescent="0.25">
      <c r="A281" s="38">
        <v>217</v>
      </c>
      <c r="B281" s="38">
        <v>338</v>
      </c>
      <c r="C281" s="38">
        <v>279</v>
      </c>
      <c r="D281" s="50" t="s">
        <v>394</v>
      </c>
      <c r="E281" s="51" t="s">
        <v>411</v>
      </c>
      <c r="F281" s="51">
        <v>37</v>
      </c>
      <c r="G281" s="51">
        <v>81</v>
      </c>
      <c r="H281" s="51">
        <v>74</v>
      </c>
      <c r="I281" s="51">
        <v>7</v>
      </c>
      <c r="J281" s="51">
        <v>17</v>
      </c>
      <c r="K281" s="51">
        <v>2</v>
      </c>
      <c r="L281" s="51">
        <v>1</v>
      </c>
      <c r="M281" s="51">
        <v>1</v>
      </c>
      <c r="N281" s="51">
        <v>13</v>
      </c>
      <c r="O281" s="51">
        <v>0</v>
      </c>
      <c r="P281" s="51">
        <v>0</v>
      </c>
      <c r="Q281" s="51">
        <v>6</v>
      </c>
      <c r="R281" s="51">
        <v>17</v>
      </c>
      <c r="S281" s="51">
        <v>1</v>
      </c>
      <c r="T281" s="51">
        <v>0</v>
      </c>
      <c r="U281" s="51">
        <v>2</v>
      </c>
      <c r="V281" s="58">
        <f>J281/H281</f>
        <v>0.22972972972972974</v>
      </c>
      <c r="W281" s="58">
        <f>(J281+Q281+S281)/(H281+Q281+S281+T281)</f>
        <v>0.29629629629629628</v>
      </c>
      <c r="X281" s="58">
        <f>(J281+K281+L281+L281+M281+M281+M281)/H281</f>
        <v>0.32432432432432434</v>
      </c>
      <c r="Y281" s="58">
        <f>W281+X281</f>
        <v>0.62062062062062062</v>
      </c>
      <c r="Z281" s="58"/>
    </row>
    <row r="282" spans="1:26" x14ac:dyDescent="0.25">
      <c r="A282" s="38">
        <v>25</v>
      </c>
      <c r="B282" s="38">
        <v>339</v>
      </c>
      <c r="C282" s="38">
        <v>280</v>
      </c>
      <c r="D282" s="50" t="s">
        <v>486</v>
      </c>
      <c r="E282" s="64" t="s">
        <v>482</v>
      </c>
      <c r="F282">
        <v>50</v>
      </c>
      <c r="G282">
        <v>209</v>
      </c>
      <c r="H282">
        <v>180</v>
      </c>
      <c r="I282">
        <v>27</v>
      </c>
      <c r="J282">
        <v>48</v>
      </c>
      <c r="K282">
        <v>3</v>
      </c>
      <c r="L282">
        <v>2</v>
      </c>
      <c r="M282">
        <v>1</v>
      </c>
      <c r="N282">
        <v>19</v>
      </c>
      <c r="O282">
        <v>2</v>
      </c>
      <c r="P282">
        <v>0</v>
      </c>
      <c r="Q282">
        <v>25</v>
      </c>
      <c r="R282">
        <v>13</v>
      </c>
      <c r="S282">
        <v>1</v>
      </c>
      <c r="T282">
        <v>3</v>
      </c>
      <c r="U282">
        <v>6</v>
      </c>
      <c r="V282" s="58">
        <f>J282/H282</f>
        <v>0.26666666666666666</v>
      </c>
      <c r="W282" s="58">
        <f>(J282+Q282+S282)/(H282+Q282+S282+T282)</f>
        <v>0.35406698564593303</v>
      </c>
      <c r="X282" s="58">
        <f>(J282+K282+L282+L282+M282+M282+M282)/H282</f>
        <v>0.32222222222222224</v>
      </c>
      <c r="Y282" s="58">
        <f>W282+X282</f>
        <v>0.67628920786815527</v>
      </c>
    </row>
    <row r="283" spans="1:26" x14ac:dyDescent="0.25">
      <c r="A283" s="38">
        <v>398</v>
      </c>
      <c r="B283" s="38">
        <v>342</v>
      </c>
      <c r="C283" s="38">
        <v>281</v>
      </c>
      <c r="D283" s="65" t="s">
        <v>557</v>
      </c>
      <c r="E283" s="66" t="s">
        <v>239</v>
      </c>
      <c r="F283" s="38">
        <v>54</v>
      </c>
      <c r="G283" s="38">
        <v>230</v>
      </c>
      <c r="H283" s="38">
        <v>205</v>
      </c>
      <c r="I283" s="38">
        <v>34</v>
      </c>
      <c r="J283" s="38">
        <v>67</v>
      </c>
      <c r="K283" s="38">
        <v>14</v>
      </c>
      <c r="L283" s="38">
        <v>1</v>
      </c>
      <c r="M283" s="38">
        <v>4</v>
      </c>
      <c r="N283" s="38">
        <v>27</v>
      </c>
      <c r="O283" s="38">
        <v>0</v>
      </c>
      <c r="P283" s="38">
        <v>1</v>
      </c>
      <c r="Q283" s="38">
        <v>21</v>
      </c>
      <c r="R283" s="38">
        <v>26</v>
      </c>
      <c r="S283" s="38">
        <v>2</v>
      </c>
      <c r="T283" s="38">
        <v>2</v>
      </c>
      <c r="U283" s="38">
        <v>6</v>
      </c>
      <c r="V283" s="58">
        <f>J283/H283</f>
        <v>0.32682926829268294</v>
      </c>
      <c r="W283" s="58">
        <f>(J283+Q283+S283)/(H283+Q283+S283+T283)</f>
        <v>0.39130434782608697</v>
      </c>
      <c r="X283" s="58">
        <f>(J283+K283+L283+L283+M283+M283+M283)/H283</f>
        <v>0.46341463414634149</v>
      </c>
      <c r="Y283" s="58">
        <f>W283+X283</f>
        <v>0.85471898197242846</v>
      </c>
    </row>
    <row r="284" spans="1:26" x14ac:dyDescent="0.25">
      <c r="A284" s="38">
        <v>276</v>
      </c>
      <c r="B284" s="38">
        <v>343</v>
      </c>
      <c r="C284" s="38">
        <v>282</v>
      </c>
      <c r="D284" s="50" t="s">
        <v>221</v>
      </c>
      <c r="E284" s="51" t="s">
        <v>240</v>
      </c>
      <c r="F284" s="51">
        <v>23</v>
      </c>
      <c r="G284" s="51">
        <v>25</v>
      </c>
      <c r="H284" s="51">
        <v>23</v>
      </c>
      <c r="I284" s="51">
        <v>2</v>
      </c>
      <c r="J284" s="51">
        <v>5</v>
      </c>
      <c r="K284" s="51">
        <v>0</v>
      </c>
      <c r="L284" s="51">
        <v>0</v>
      </c>
      <c r="M284" s="51">
        <v>0</v>
      </c>
      <c r="N284" s="51">
        <v>4</v>
      </c>
      <c r="O284" s="51">
        <v>0</v>
      </c>
      <c r="P284" s="51">
        <v>0</v>
      </c>
      <c r="Q284" s="51">
        <v>1</v>
      </c>
      <c r="R284" s="51">
        <v>1</v>
      </c>
      <c r="S284" s="51">
        <v>1</v>
      </c>
      <c r="T284" s="51">
        <v>0</v>
      </c>
      <c r="U284" s="51">
        <v>1</v>
      </c>
      <c r="V284" s="58">
        <f>J284/H284</f>
        <v>0.21739130434782608</v>
      </c>
      <c r="W284" s="58">
        <f>(J284+Q284+S284)/(H284+Q284+S284+T284)</f>
        <v>0.28000000000000003</v>
      </c>
      <c r="X284" s="58">
        <f>(J284+K284+L284+L284+M284+M284+M284)/H284</f>
        <v>0.21739130434782608</v>
      </c>
      <c r="Y284" s="58">
        <f>W284+X284</f>
        <v>0.49739130434782608</v>
      </c>
    </row>
    <row r="285" spans="1:26" x14ac:dyDescent="0.25">
      <c r="A285" s="38">
        <v>242</v>
      </c>
      <c r="B285" s="38">
        <v>344</v>
      </c>
      <c r="C285" s="38">
        <v>283</v>
      </c>
      <c r="D285" s="50" t="s">
        <v>183</v>
      </c>
      <c r="E285" s="51" t="s">
        <v>199</v>
      </c>
      <c r="F285" s="51">
        <v>4</v>
      </c>
      <c r="G285" s="51">
        <v>4</v>
      </c>
      <c r="H285" s="51">
        <v>4</v>
      </c>
      <c r="I285" s="51">
        <v>0</v>
      </c>
      <c r="J285" s="51">
        <v>0</v>
      </c>
      <c r="K285" s="51">
        <v>0</v>
      </c>
      <c r="L285" s="51">
        <v>0</v>
      </c>
      <c r="M285" s="51">
        <v>0</v>
      </c>
      <c r="N285" s="51">
        <v>0</v>
      </c>
      <c r="O285" s="51">
        <v>0</v>
      </c>
      <c r="P285" s="51">
        <v>0</v>
      </c>
      <c r="Q285" s="51">
        <v>0</v>
      </c>
      <c r="R285" s="51">
        <v>1</v>
      </c>
      <c r="S285" s="51">
        <v>0</v>
      </c>
      <c r="T285" s="51">
        <v>0</v>
      </c>
      <c r="U285" s="51"/>
      <c r="V285" s="58">
        <f>J285/H285</f>
        <v>0</v>
      </c>
      <c r="W285" s="58">
        <f>(J285+Q285+S285)/(H285+Q285+S285+T285)</f>
        <v>0</v>
      </c>
      <c r="X285" s="58">
        <f>(J285+K285+L285+L285+M285+M285+M285)/H285</f>
        <v>0</v>
      </c>
      <c r="Y285" s="58">
        <f>W285+X285</f>
        <v>0</v>
      </c>
    </row>
    <row r="286" spans="1:26" x14ac:dyDescent="0.25">
      <c r="A286" s="38">
        <v>152</v>
      </c>
      <c r="B286" s="38">
        <v>345</v>
      </c>
      <c r="C286" s="38">
        <v>284</v>
      </c>
      <c r="D286" s="50" t="s">
        <v>163</v>
      </c>
      <c r="E286" s="51" t="s">
        <v>160</v>
      </c>
      <c r="F286" s="51">
        <v>54</v>
      </c>
      <c r="G286" s="51">
        <v>242</v>
      </c>
      <c r="H286" s="51">
        <v>219</v>
      </c>
      <c r="I286" s="51">
        <v>28</v>
      </c>
      <c r="J286" s="51">
        <v>64</v>
      </c>
      <c r="K286" s="51">
        <v>12</v>
      </c>
      <c r="L286" s="51">
        <v>1</v>
      </c>
      <c r="M286" s="51">
        <v>9</v>
      </c>
      <c r="N286" s="51">
        <v>45</v>
      </c>
      <c r="O286" s="51">
        <v>0</v>
      </c>
      <c r="P286" s="51">
        <v>1</v>
      </c>
      <c r="Q286" s="51">
        <v>21</v>
      </c>
      <c r="R286" s="51">
        <v>55</v>
      </c>
      <c r="S286" s="51">
        <v>1</v>
      </c>
      <c r="T286" s="51">
        <v>1</v>
      </c>
      <c r="U286" s="51">
        <v>14</v>
      </c>
      <c r="V286" s="58">
        <f>J286/H286</f>
        <v>0.29223744292237441</v>
      </c>
      <c r="W286" s="58">
        <f>(J286+Q286+S286)/(H286+Q286+S286+T286)</f>
        <v>0.35537190082644626</v>
      </c>
      <c r="X286" s="58">
        <f>(J286+K286+L286+L286+M286+M286+M286)/H286</f>
        <v>0.47945205479452052</v>
      </c>
      <c r="Y286" s="58">
        <f>W286+X286</f>
        <v>0.83482395562096678</v>
      </c>
    </row>
    <row r="287" spans="1:26" x14ac:dyDescent="0.25">
      <c r="A287" s="38">
        <v>124</v>
      </c>
      <c r="B287" s="38">
        <v>346</v>
      </c>
      <c r="C287" s="38">
        <v>285</v>
      </c>
      <c r="D287" s="50" t="s">
        <v>531</v>
      </c>
      <c r="E287" s="51" t="s">
        <v>547</v>
      </c>
      <c r="F287">
        <v>17</v>
      </c>
      <c r="G287">
        <v>34</v>
      </c>
      <c r="H287">
        <v>30</v>
      </c>
      <c r="I287">
        <v>6</v>
      </c>
      <c r="J287">
        <v>9</v>
      </c>
      <c r="K287">
        <v>2</v>
      </c>
      <c r="L287">
        <v>0</v>
      </c>
      <c r="M287">
        <v>0</v>
      </c>
      <c r="N287">
        <v>4</v>
      </c>
      <c r="O287">
        <v>0</v>
      </c>
      <c r="P287">
        <v>0</v>
      </c>
      <c r="Q287">
        <v>3</v>
      </c>
      <c r="R287">
        <v>2</v>
      </c>
      <c r="S287">
        <v>0</v>
      </c>
      <c r="T287">
        <v>1</v>
      </c>
      <c r="V287" s="58">
        <f>J287/H287</f>
        <v>0.3</v>
      </c>
      <c r="W287" s="58">
        <f>(J287+Q287+S287)/(H287+Q287+S287+T287)</f>
        <v>0.35294117647058826</v>
      </c>
      <c r="X287" s="58">
        <f>(J287+K287+L287+L287+M287+M287+M287)/H287</f>
        <v>0.36666666666666664</v>
      </c>
      <c r="Y287" s="58">
        <f>W287+X287</f>
        <v>0.7196078431372549</v>
      </c>
    </row>
    <row r="288" spans="1:26" x14ac:dyDescent="0.25">
      <c r="A288" s="38">
        <v>218</v>
      </c>
      <c r="B288" s="38">
        <v>347</v>
      </c>
      <c r="C288" s="38">
        <v>286</v>
      </c>
      <c r="D288" s="50" t="s">
        <v>394</v>
      </c>
      <c r="E288" s="51" t="s">
        <v>400</v>
      </c>
      <c r="F288" s="51">
        <v>5</v>
      </c>
      <c r="G288" s="51">
        <v>3</v>
      </c>
      <c r="H288" s="51">
        <v>3</v>
      </c>
      <c r="I288" s="51">
        <v>0</v>
      </c>
      <c r="J288" s="51">
        <v>1</v>
      </c>
      <c r="K288" s="51">
        <v>0</v>
      </c>
      <c r="L288" s="51">
        <v>0</v>
      </c>
      <c r="M288" s="51">
        <v>0</v>
      </c>
      <c r="N288" s="51">
        <v>0</v>
      </c>
      <c r="O288" s="51">
        <v>0</v>
      </c>
      <c r="P288" s="51">
        <v>0</v>
      </c>
      <c r="Q288" s="51">
        <v>0</v>
      </c>
      <c r="R288" s="51">
        <v>0</v>
      </c>
      <c r="S288" s="51">
        <v>0</v>
      </c>
      <c r="T288" s="51">
        <v>0</v>
      </c>
      <c r="U288" s="51">
        <v>0</v>
      </c>
      <c r="V288" s="58">
        <f>J288/H288</f>
        <v>0.33333333333333331</v>
      </c>
      <c r="W288" s="58">
        <f>(J288+Q288+S288)/(H288+Q288+S288+T288)</f>
        <v>0.33333333333333331</v>
      </c>
      <c r="X288" s="58">
        <f>(J288+K288+L288+L288+M288+M288+M288)/H288</f>
        <v>0.33333333333333331</v>
      </c>
      <c r="Y288" s="58">
        <f>W288+X288</f>
        <v>0.66666666666666663</v>
      </c>
    </row>
    <row r="289" spans="1:25" x14ac:dyDescent="0.25">
      <c r="A289" s="38">
        <v>55</v>
      </c>
      <c r="B289" s="38">
        <v>348</v>
      </c>
      <c r="C289" s="38">
        <v>287</v>
      </c>
      <c r="D289" s="50" t="s">
        <v>285</v>
      </c>
      <c r="E289" s="51" t="s">
        <v>308</v>
      </c>
      <c r="F289" s="51">
        <v>9</v>
      </c>
      <c r="G289" s="51">
        <v>28</v>
      </c>
      <c r="H289" s="51">
        <v>27</v>
      </c>
      <c r="I289" s="51">
        <v>0</v>
      </c>
      <c r="J289" s="51">
        <v>7</v>
      </c>
      <c r="K289" s="51">
        <v>0</v>
      </c>
      <c r="L289" s="51">
        <v>0</v>
      </c>
      <c r="M289" s="51">
        <v>0</v>
      </c>
      <c r="N289" s="51">
        <v>2</v>
      </c>
      <c r="O289" s="51">
        <v>0</v>
      </c>
      <c r="P289" s="51">
        <v>0</v>
      </c>
      <c r="Q289" s="51">
        <v>1</v>
      </c>
      <c r="R289" s="51">
        <v>3</v>
      </c>
      <c r="S289" s="51">
        <v>0</v>
      </c>
      <c r="T289" s="51">
        <v>0</v>
      </c>
      <c r="U289" s="51">
        <v>1</v>
      </c>
      <c r="V289" s="58">
        <f>J289/H289</f>
        <v>0.25925925925925924</v>
      </c>
      <c r="W289" s="58">
        <f>(J289+Q289+S289)/(H289+Q289+S289+T289)</f>
        <v>0.2857142857142857</v>
      </c>
      <c r="X289" s="58">
        <f>(J289+K289+L289+L289+M289+M289+M289)/H289</f>
        <v>0.25925925925925924</v>
      </c>
      <c r="Y289" s="58">
        <f>W289+X289</f>
        <v>0.54497354497354489</v>
      </c>
    </row>
    <row r="290" spans="1:25" x14ac:dyDescent="0.25">
      <c r="A290" s="38">
        <v>330</v>
      </c>
      <c r="B290" s="38">
        <v>349</v>
      </c>
      <c r="C290" s="38">
        <v>288</v>
      </c>
      <c r="D290" s="50" t="s">
        <v>342</v>
      </c>
      <c r="E290" s="51" t="s">
        <v>350</v>
      </c>
      <c r="F290" s="51">
        <v>14</v>
      </c>
      <c r="G290" s="51">
        <v>35</v>
      </c>
      <c r="H290" s="51">
        <v>32</v>
      </c>
      <c r="I290" s="51">
        <v>2</v>
      </c>
      <c r="J290" s="51">
        <v>8</v>
      </c>
      <c r="K290" s="51">
        <v>0</v>
      </c>
      <c r="L290" s="51">
        <v>2</v>
      </c>
      <c r="M290" s="51">
        <v>0</v>
      </c>
      <c r="N290" s="51">
        <v>0</v>
      </c>
      <c r="O290" s="51">
        <v>0</v>
      </c>
      <c r="P290" s="51">
        <v>0</v>
      </c>
      <c r="Q290" s="51">
        <v>3</v>
      </c>
      <c r="R290" s="51">
        <v>11</v>
      </c>
      <c r="S290" s="51">
        <v>0</v>
      </c>
      <c r="T290" s="51">
        <v>0</v>
      </c>
      <c r="U290" s="51">
        <v>1</v>
      </c>
      <c r="V290" s="58">
        <f>J290/H290</f>
        <v>0.25</v>
      </c>
      <c r="W290" s="58">
        <f>(J290+Q290+S290)/(H290+Q290+S290+T290)</f>
        <v>0.31428571428571428</v>
      </c>
      <c r="X290" s="58">
        <f>(J290+K290+L290+L290+M290+M290+M290)/H290</f>
        <v>0.375</v>
      </c>
      <c r="Y290" s="58">
        <f>W290+X290</f>
        <v>0.68928571428571428</v>
      </c>
    </row>
    <row r="291" spans="1:25" x14ac:dyDescent="0.25">
      <c r="A291" s="38">
        <v>153</v>
      </c>
      <c r="B291" s="38">
        <v>350</v>
      </c>
      <c r="C291" s="38">
        <v>289</v>
      </c>
      <c r="D291" s="50" t="s">
        <v>163</v>
      </c>
      <c r="E291" s="51" t="s">
        <v>161</v>
      </c>
      <c r="F291" s="51">
        <v>1</v>
      </c>
      <c r="G291" s="51">
        <v>1</v>
      </c>
      <c r="H291" s="51">
        <v>1</v>
      </c>
      <c r="I291" s="51">
        <v>1</v>
      </c>
      <c r="J291" s="51">
        <v>1</v>
      </c>
      <c r="K291" s="51">
        <v>0</v>
      </c>
      <c r="L291" s="51">
        <v>0</v>
      </c>
      <c r="M291" s="51">
        <v>0</v>
      </c>
      <c r="N291" s="51">
        <v>0</v>
      </c>
      <c r="O291" s="51">
        <v>0</v>
      </c>
      <c r="P291" s="51">
        <v>0</v>
      </c>
      <c r="Q291" s="51">
        <v>0</v>
      </c>
      <c r="R291" s="51">
        <v>0</v>
      </c>
      <c r="S291" s="51">
        <v>0</v>
      </c>
      <c r="T291" s="51">
        <v>0</v>
      </c>
      <c r="U291" s="51">
        <v>0</v>
      </c>
      <c r="V291" s="58">
        <f>J291/H291</f>
        <v>1</v>
      </c>
      <c r="W291" s="58">
        <f>(J291+Q291+S291)/(H291+Q291+S291+T291)</f>
        <v>1</v>
      </c>
      <c r="X291" s="58">
        <f>(J291+K291+L291+L291+M291+M291+M291)/H291</f>
        <v>1</v>
      </c>
      <c r="Y291" s="58">
        <f>W291+X291</f>
        <v>2</v>
      </c>
    </row>
    <row r="292" spans="1:25" x14ac:dyDescent="0.25">
      <c r="A292" s="38">
        <v>399</v>
      </c>
      <c r="B292" s="38">
        <v>353</v>
      </c>
      <c r="C292" s="38">
        <v>290</v>
      </c>
      <c r="D292" s="65" t="s">
        <v>557</v>
      </c>
      <c r="E292" s="66" t="s">
        <v>241</v>
      </c>
      <c r="F292" s="38">
        <v>42</v>
      </c>
      <c r="G292" s="38">
        <v>97</v>
      </c>
      <c r="H292" s="38">
        <v>89</v>
      </c>
      <c r="I292" s="38">
        <v>11</v>
      </c>
      <c r="J292" s="38">
        <v>19</v>
      </c>
      <c r="K292" s="38">
        <v>5</v>
      </c>
      <c r="L292" s="38">
        <v>1</v>
      </c>
      <c r="M292" s="38">
        <v>1</v>
      </c>
      <c r="N292" s="38">
        <v>3</v>
      </c>
      <c r="O292" s="38">
        <v>4</v>
      </c>
      <c r="P292" s="38">
        <v>0</v>
      </c>
      <c r="Q292" s="38">
        <v>8</v>
      </c>
      <c r="R292" s="38">
        <v>15</v>
      </c>
      <c r="S292" s="38">
        <v>0</v>
      </c>
      <c r="T292" s="38">
        <v>0</v>
      </c>
      <c r="U292" s="38">
        <v>2</v>
      </c>
      <c r="V292" s="58">
        <f>J292/H292</f>
        <v>0.21348314606741572</v>
      </c>
      <c r="W292" s="58">
        <f>(J292+Q292+S292)/(H292+Q292+S292+T292)</f>
        <v>0.27835051546391754</v>
      </c>
      <c r="X292" s="58">
        <f>(J292+K292+L292+L292+M292+M292+M292)/H292</f>
        <v>0.3258426966292135</v>
      </c>
      <c r="Y292" s="58">
        <f>W292+X292</f>
        <v>0.60419321209313104</v>
      </c>
    </row>
    <row r="293" spans="1:25" x14ac:dyDescent="0.25">
      <c r="A293" s="38">
        <v>400</v>
      </c>
      <c r="B293" s="38">
        <v>356</v>
      </c>
      <c r="C293" s="38">
        <v>291</v>
      </c>
      <c r="D293" s="65" t="s">
        <v>557</v>
      </c>
      <c r="E293" s="66" t="s">
        <v>263</v>
      </c>
      <c r="F293" s="38">
        <v>37</v>
      </c>
      <c r="G293" s="38">
        <v>153</v>
      </c>
      <c r="H293" s="38">
        <v>137</v>
      </c>
      <c r="I293" s="38">
        <v>24</v>
      </c>
      <c r="J293" s="38">
        <v>44</v>
      </c>
      <c r="K293" s="38">
        <v>10</v>
      </c>
      <c r="L293" s="38">
        <v>0</v>
      </c>
      <c r="M293" s="38">
        <v>10</v>
      </c>
      <c r="N293" s="38">
        <v>29</v>
      </c>
      <c r="O293" s="38">
        <v>0</v>
      </c>
      <c r="P293" s="38">
        <v>0</v>
      </c>
      <c r="Q293" s="38">
        <v>12</v>
      </c>
      <c r="R293" s="38">
        <v>12</v>
      </c>
      <c r="S293" s="38">
        <v>3</v>
      </c>
      <c r="T293" s="38">
        <v>1</v>
      </c>
      <c r="U293" s="38">
        <v>3</v>
      </c>
      <c r="V293" s="58">
        <f>J293/H293</f>
        <v>0.32116788321167883</v>
      </c>
      <c r="W293" s="58">
        <f>(J293+Q293+S293)/(H293+Q293+S293+T293)</f>
        <v>0.38562091503267976</v>
      </c>
      <c r="X293" s="58">
        <f>(J293+K293+L293+L293+M293+M293+M293)/H293</f>
        <v>0.61313868613138689</v>
      </c>
      <c r="Y293" s="58">
        <f>W293+X293</f>
        <v>0.9987596011640667</v>
      </c>
    </row>
    <row r="294" spans="1:25" x14ac:dyDescent="0.25">
      <c r="A294" s="38">
        <v>401</v>
      </c>
      <c r="B294" s="38">
        <v>359</v>
      </c>
      <c r="C294" s="38">
        <v>292</v>
      </c>
      <c r="D294" s="65" t="s">
        <v>557</v>
      </c>
      <c r="E294" s="66" t="s">
        <v>264</v>
      </c>
      <c r="F294" s="38">
        <v>17</v>
      </c>
      <c r="G294" s="38">
        <v>45</v>
      </c>
      <c r="H294" s="38">
        <v>44</v>
      </c>
      <c r="I294" s="38">
        <v>4</v>
      </c>
      <c r="J294" s="38">
        <v>9</v>
      </c>
      <c r="K294" s="38">
        <v>3</v>
      </c>
      <c r="L294" s="38">
        <v>1</v>
      </c>
      <c r="M294" s="38">
        <v>0</v>
      </c>
      <c r="N294" s="38">
        <v>3</v>
      </c>
      <c r="O294" s="38">
        <v>0</v>
      </c>
      <c r="P294" s="38">
        <v>0</v>
      </c>
      <c r="Q294" s="38">
        <v>1</v>
      </c>
      <c r="R294" s="38">
        <v>13</v>
      </c>
      <c r="S294" s="38">
        <v>0</v>
      </c>
      <c r="T294" s="38">
        <v>0</v>
      </c>
      <c r="U294" s="38">
        <v>1</v>
      </c>
      <c r="V294" s="58">
        <f>J294/H294</f>
        <v>0.20454545454545456</v>
      </c>
      <c r="W294" s="58">
        <f>(J294+Q294+S294)/(H294+Q294+S294+T294)</f>
        <v>0.22222222222222221</v>
      </c>
      <c r="X294" s="58">
        <f>(J294+K294+L294+L294+M294+M294+M294)/H294</f>
        <v>0.31818181818181818</v>
      </c>
      <c r="Y294" s="58">
        <f>W294+X294</f>
        <v>0.54040404040404044</v>
      </c>
    </row>
    <row r="295" spans="1:25" x14ac:dyDescent="0.25">
      <c r="A295" s="38">
        <v>331</v>
      </c>
      <c r="B295" s="38">
        <v>360</v>
      </c>
      <c r="C295" s="38">
        <v>293</v>
      </c>
      <c r="D295" s="50" t="s">
        <v>342</v>
      </c>
      <c r="E295" s="51" t="s">
        <v>369</v>
      </c>
      <c r="F295" s="51">
        <v>2</v>
      </c>
      <c r="G295" s="51">
        <v>6</v>
      </c>
      <c r="H295" s="51">
        <v>6</v>
      </c>
      <c r="I295" s="51">
        <v>0</v>
      </c>
      <c r="J295" s="51">
        <v>1</v>
      </c>
      <c r="K295" s="51">
        <v>1</v>
      </c>
      <c r="L295" s="51">
        <v>0</v>
      </c>
      <c r="M295" s="51">
        <v>0</v>
      </c>
      <c r="N295" s="51">
        <v>1</v>
      </c>
      <c r="O295" s="51">
        <v>0</v>
      </c>
      <c r="P295" s="51">
        <v>0</v>
      </c>
      <c r="Q295" s="51">
        <v>0</v>
      </c>
      <c r="R295" s="51">
        <v>0</v>
      </c>
      <c r="S295" s="51">
        <v>0</v>
      </c>
      <c r="T295" s="51">
        <v>0</v>
      </c>
      <c r="U295" s="51">
        <v>0</v>
      </c>
      <c r="V295" s="58">
        <f>J295/H295</f>
        <v>0.16666666666666666</v>
      </c>
      <c r="W295" s="58">
        <f>(J295+Q295+S295)/(H295+Q295+S295+T295)</f>
        <v>0.16666666666666666</v>
      </c>
      <c r="X295" s="58">
        <f>(J295+K295+L295+L295+M295+M295+M295)/H295</f>
        <v>0.33333333333333331</v>
      </c>
      <c r="Y295" s="58">
        <f>W295+X295</f>
        <v>0.5</v>
      </c>
    </row>
    <row r="296" spans="1:25" x14ac:dyDescent="0.25">
      <c r="A296" s="38">
        <v>26</v>
      </c>
      <c r="B296" s="38">
        <v>361</v>
      </c>
      <c r="C296" s="38">
        <v>294</v>
      </c>
      <c r="D296" s="50" t="s">
        <v>486</v>
      </c>
      <c r="E296" s="64" t="s">
        <v>484</v>
      </c>
      <c r="F296">
        <v>2</v>
      </c>
      <c r="G296">
        <v>7</v>
      </c>
      <c r="H296">
        <v>6</v>
      </c>
      <c r="I296">
        <v>0</v>
      </c>
      <c r="J296">
        <v>1</v>
      </c>
      <c r="K296">
        <v>1</v>
      </c>
      <c r="L296">
        <v>0</v>
      </c>
      <c r="M296">
        <v>0</v>
      </c>
      <c r="N296">
        <v>2</v>
      </c>
      <c r="O296">
        <v>0</v>
      </c>
      <c r="P296">
        <v>0</v>
      </c>
      <c r="Q296">
        <v>0</v>
      </c>
      <c r="R296">
        <v>1</v>
      </c>
      <c r="S296">
        <v>0</v>
      </c>
      <c r="T296">
        <v>0</v>
      </c>
      <c r="U296">
        <v>1</v>
      </c>
      <c r="V296" s="58">
        <f>J296/H296</f>
        <v>0.16666666666666666</v>
      </c>
      <c r="W296" s="58">
        <f>(J296+Q296+S296)/(H296+Q296+S296+T296)</f>
        <v>0.16666666666666666</v>
      </c>
      <c r="X296" s="58">
        <f>(J296+K296+L296+L296+M296+M296+M296)/H296</f>
        <v>0.33333333333333331</v>
      </c>
      <c r="Y296" s="58">
        <f>W296+X296</f>
        <v>0.5</v>
      </c>
    </row>
    <row r="297" spans="1:25" x14ac:dyDescent="0.25">
      <c r="A297" s="38">
        <v>27</v>
      </c>
      <c r="B297" s="38">
        <v>362</v>
      </c>
      <c r="C297" s="38">
        <v>295</v>
      </c>
      <c r="D297" s="50" t="s">
        <v>486</v>
      </c>
      <c r="E297" s="64" t="s">
        <v>483</v>
      </c>
      <c r="F297">
        <v>45</v>
      </c>
      <c r="G297">
        <v>153</v>
      </c>
      <c r="H297">
        <v>137</v>
      </c>
      <c r="I297">
        <v>27</v>
      </c>
      <c r="J297">
        <v>41</v>
      </c>
      <c r="K297">
        <v>9</v>
      </c>
      <c r="L297">
        <v>3</v>
      </c>
      <c r="M297">
        <v>2</v>
      </c>
      <c r="N297">
        <v>19</v>
      </c>
      <c r="O297">
        <v>0</v>
      </c>
      <c r="P297">
        <v>0</v>
      </c>
      <c r="Q297">
        <v>12</v>
      </c>
      <c r="R297">
        <v>22</v>
      </c>
      <c r="S297">
        <v>2</v>
      </c>
      <c r="T297">
        <v>2</v>
      </c>
      <c r="U297">
        <v>2</v>
      </c>
      <c r="V297" s="58">
        <f>J297/H297</f>
        <v>0.29927007299270075</v>
      </c>
      <c r="W297" s="58">
        <f>(J297+Q297+S297)/(H297+Q297+S297+T297)</f>
        <v>0.35947712418300654</v>
      </c>
      <c r="X297" s="58">
        <f>(J297+K297+L297+L297+M297+M297+M297)/H297</f>
        <v>0.45255474452554745</v>
      </c>
      <c r="Y297" s="58">
        <f>W297+X297</f>
        <v>0.81203186870855393</v>
      </c>
    </row>
    <row r="298" spans="1:25" x14ac:dyDescent="0.25">
      <c r="A298" s="38">
        <v>243</v>
      </c>
      <c r="B298" s="38">
        <v>363</v>
      </c>
      <c r="C298" s="38">
        <v>296</v>
      </c>
      <c r="D298" s="50" t="s">
        <v>183</v>
      </c>
      <c r="E298" s="51" t="s">
        <v>200</v>
      </c>
      <c r="F298" s="51">
        <v>22</v>
      </c>
      <c r="G298" s="51">
        <v>53</v>
      </c>
      <c r="H298" s="51">
        <v>42</v>
      </c>
      <c r="I298" s="51">
        <v>8</v>
      </c>
      <c r="J298" s="51">
        <v>14</v>
      </c>
      <c r="K298" s="51">
        <v>2</v>
      </c>
      <c r="L298" s="51">
        <v>1</v>
      </c>
      <c r="M298" s="51">
        <v>2</v>
      </c>
      <c r="N298" s="51">
        <v>18</v>
      </c>
      <c r="O298" s="51">
        <v>0</v>
      </c>
      <c r="P298" s="51">
        <v>0</v>
      </c>
      <c r="Q298" s="51">
        <v>11</v>
      </c>
      <c r="R298" s="51">
        <v>13</v>
      </c>
      <c r="S298" s="51">
        <v>0</v>
      </c>
      <c r="T298" s="51">
        <v>0</v>
      </c>
      <c r="U298" s="51"/>
      <c r="V298" s="58">
        <f>J298/H298</f>
        <v>0.33333333333333331</v>
      </c>
      <c r="W298" s="58">
        <f>(J298+Q298+S298)/(H298+Q298+S298+T298)</f>
        <v>0.47169811320754718</v>
      </c>
      <c r="X298" s="58">
        <f>(J298+K298+L298+L298+M298+M298+M298)/H298</f>
        <v>0.5714285714285714</v>
      </c>
      <c r="Y298" s="58">
        <f>W298+X298</f>
        <v>1.0431266846361185</v>
      </c>
    </row>
    <row r="299" spans="1:25" x14ac:dyDescent="0.25">
      <c r="A299" s="38">
        <v>97</v>
      </c>
      <c r="B299" s="38">
        <v>364</v>
      </c>
      <c r="C299" s="38">
        <v>297</v>
      </c>
      <c r="D299" s="50" t="s">
        <v>314</v>
      </c>
      <c r="E299" s="51" t="s">
        <v>339</v>
      </c>
      <c r="F299" s="51">
        <v>4</v>
      </c>
      <c r="G299" s="51">
        <v>8</v>
      </c>
      <c r="H299" s="51">
        <v>8</v>
      </c>
      <c r="I299" s="51">
        <v>1</v>
      </c>
      <c r="J299" s="51">
        <v>1</v>
      </c>
      <c r="K299" s="51">
        <v>0</v>
      </c>
      <c r="L299" s="51">
        <v>0</v>
      </c>
      <c r="M299" s="51">
        <v>0</v>
      </c>
      <c r="N299" s="51">
        <v>0</v>
      </c>
      <c r="O299" s="51">
        <v>0</v>
      </c>
      <c r="P299" s="51">
        <v>0</v>
      </c>
      <c r="Q299" s="51">
        <v>0</v>
      </c>
      <c r="R299" s="51">
        <v>3</v>
      </c>
      <c r="S299" s="51">
        <v>0</v>
      </c>
      <c r="T299" s="51">
        <v>0</v>
      </c>
      <c r="U299" s="51">
        <v>0</v>
      </c>
      <c r="V299" s="58">
        <f>J299/H299</f>
        <v>0.125</v>
      </c>
      <c r="W299" s="58">
        <f>(J299+Q299+S299)/(H299+Q299+S299+T299)</f>
        <v>0.125</v>
      </c>
      <c r="X299" s="58">
        <f>(J299+K299+L299+L299+M299+M299+M299)/H299</f>
        <v>0.125</v>
      </c>
      <c r="Y299" s="58">
        <f>W299+X299</f>
        <v>0.25</v>
      </c>
    </row>
    <row r="300" spans="1:25" x14ac:dyDescent="0.25">
      <c r="A300" s="38">
        <v>402</v>
      </c>
      <c r="B300" s="38">
        <v>367</v>
      </c>
      <c r="C300" s="38">
        <v>298</v>
      </c>
      <c r="D300" s="65" t="s">
        <v>557</v>
      </c>
      <c r="E300" s="66" t="s">
        <v>265</v>
      </c>
      <c r="F300" s="38">
        <v>24</v>
      </c>
      <c r="G300" s="38">
        <v>48</v>
      </c>
      <c r="H300" s="38">
        <v>41</v>
      </c>
      <c r="I300" s="38">
        <v>9</v>
      </c>
      <c r="J300" s="38">
        <v>17</v>
      </c>
      <c r="K300" s="38">
        <v>3</v>
      </c>
      <c r="L300" s="38">
        <v>0</v>
      </c>
      <c r="M300" s="38">
        <v>1</v>
      </c>
      <c r="N300" s="38">
        <v>8</v>
      </c>
      <c r="O300" s="38">
        <v>0</v>
      </c>
      <c r="P300" s="38">
        <v>0</v>
      </c>
      <c r="Q300" s="38">
        <v>6</v>
      </c>
      <c r="R300" s="38">
        <v>3</v>
      </c>
      <c r="S300" s="38">
        <v>1</v>
      </c>
      <c r="T300" s="38">
        <v>0</v>
      </c>
      <c r="U300" s="38">
        <v>0</v>
      </c>
      <c r="V300" s="58">
        <f>J300/H300</f>
        <v>0.41463414634146339</v>
      </c>
      <c r="W300" s="58">
        <f>(J300+Q300+S300)/(H300+Q300+S300+T300)</f>
        <v>0.5</v>
      </c>
      <c r="X300" s="58">
        <f>(J300+K300+L300+L300+M300+M300+M300)/H300</f>
        <v>0.56097560975609762</v>
      </c>
      <c r="Y300" s="58">
        <f>W300+X300</f>
        <v>1.0609756097560976</v>
      </c>
    </row>
    <row r="301" spans="1:25" x14ac:dyDescent="0.25">
      <c r="A301" s="38">
        <v>56</v>
      </c>
      <c r="B301" s="38">
        <v>368</v>
      </c>
      <c r="C301" s="38">
        <v>299</v>
      </c>
      <c r="D301" s="50" t="s">
        <v>285</v>
      </c>
      <c r="E301" s="51" t="s">
        <v>309</v>
      </c>
      <c r="F301" s="51">
        <v>3</v>
      </c>
      <c r="G301" s="51">
        <v>11</v>
      </c>
      <c r="H301" s="51">
        <v>11</v>
      </c>
      <c r="I301" s="51">
        <v>0</v>
      </c>
      <c r="J301" s="51">
        <v>3</v>
      </c>
      <c r="K301" s="51">
        <v>0</v>
      </c>
      <c r="L301" s="51">
        <v>0</v>
      </c>
      <c r="M301" s="51">
        <v>0</v>
      </c>
      <c r="N301" s="51">
        <v>0</v>
      </c>
      <c r="O301" s="51">
        <v>0</v>
      </c>
      <c r="P301" s="51">
        <v>0</v>
      </c>
      <c r="Q301" s="51">
        <v>0</v>
      </c>
      <c r="R301" s="51">
        <v>3</v>
      </c>
      <c r="S301" s="51">
        <v>0</v>
      </c>
      <c r="T301" s="51">
        <v>0</v>
      </c>
      <c r="U301" s="51">
        <v>1</v>
      </c>
      <c r="V301" s="58">
        <f>J301/H301</f>
        <v>0.27272727272727271</v>
      </c>
      <c r="W301" s="58">
        <f>(J301+Q301+S301)/(H301+Q301+S301+T301)</f>
        <v>0.27272727272727271</v>
      </c>
      <c r="X301" s="58">
        <f>(J301+K301+L301+L301+M301+M301+M301)/H301</f>
        <v>0.27272727272727271</v>
      </c>
      <c r="Y301" s="58">
        <f>W301+X301</f>
        <v>0.54545454545454541</v>
      </c>
    </row>
    <row r="302" spans="1:25" x14ac:dyDescent="0.25">
      <c r="A302" s="38">
        <v>403</v>
      </c>
      <c r="B302" s="38">
        <v>371</v>
      </c>
      <c r="C302" s="38">
        <v>300</v>
      </c>
      <c r="D302" s="65" t="s">
        <v>557</v>
      </c>
      <c r="E302" s="66" t="s">
        <v>242</v>
      </c>
      <c r="F302" s="38">
        <v>52</v>
      </c>
      <c r="G302" s="38">
        <v>236</v>
      </c>
      <c r="H302" s="38">
        <v>211</v>
      </c>
      <c r="I302" s="38">
        <v>41</v>
      </c>
      <c r="J302" s="38">
        <v>66</v>
      </c>
      <c r="K302" s="38">
        <v>11</v>
      </c>
      <c r="L302" s="38">
        <v>7</v>
      </c>
      <c r="M302" s="38">
        <v>6</v>
      </c>
      <c r="N302" s="38">
        <v>29</v>
      </c>
      <c r="O302" s="38">
        <v>12</v>
      </c>
      <c r="P302" s="38">
        <v>1</v>
      </c>
      <c r="Q302" s="38">
        <v>18</v>
      </c>
      <c r="R302" s="38">
        <v>35</v>
      </c>
      <c r="S302" s="38">
        <v>2</v>
      </c>
      <c r="T302" s="38">
        <v>2</v>
      </c>
      <c r="U302" s="38">
        <v>4</v>
      </c>
      <c r="V302" s="58">
        <f>J302/H302</f>
        <v>0.3127962085308057</v>
      </c>
      <c r="W302" s="58">
        <f>(J302+Q302+S302)/(H302+Q302+S302+T302)</f>
        <v>0.36909871244635195</v>
      </c>
      <c r="X302" s="58">
        <f>(J302+K302+L302+L302+M302+M302+M302)/H302</f>
        <v>0.51658767772511849</v>
      </c>
      <c r="Y302" s="58">
        <f>W302+X302</f>
        <v>0.88568639017147044</v>
      </c>
    </row>
    <row r="303" spans="1:25" x14ac:dyDescent="0.25">
      <c r="A303" s="38">
        <v>358</v>
      </c>
      <c r="B303" s="38">
        <v>372</v>
      </c>
      <c r="C303" s="38">
        <v>301</v>
      </c>
      <c r="D303" s="50" t="s">
        <v>491</v>
      </c>
      <c r="E303" s="51" t="s">
        <v>507</v>
      </c>
      <c r="F303" s="52">
        <v>54</v>
      </c>
      <c r="G303" s="52">
        <v>115</v>
      </c>
      <c r="H303" s="52">
        <v>113</v>
      </c>
      <c r="I303" s="52">
        <v>5</v>
      </c>
      <c r="J303" s="52">
        <v>16</v>
      </c>
      <c r="K303" s="52">
        <v>3</v>
      </c>
      <c r="L303" s="52">
        <v>0</v>
      </c>
      <c r="M303" s="52">
        <v>1</v>
      </c>
      <c r="N303" s="52">
        <v>7</v>
      </c>
      <c r="O303" s="52">
        <v>0</v>
      </c>
      <c r="P303" s="52">
        <v>0</v>
      </c>
      <c r="Q303" s="52">
        <v>2</v>
      </c>
      <c r="R303" s="52">
        <v>44</v>
      </c>
      <c r="S303" s="52">
        <v>0</v>
      </c>
      <c r="T303" s="52">
        <v>0</v>
      </c>
      <c r="V303" s="58">
        <f>J303/H303</f>
        <v>0.1415929203539823</v>
      </c>
      <c r="W303" s="58">
        <f>(J303+Q303+S303)/(H303+Q303+S303+T303)</f>
        <v>0.15652173913043479</v>
      </c>
      <c r="X303" s="58">
        <f>(J303+K303+L303+L303+M303+M303+M303)/H303</f>
        <v>0.19469026548672566</v>
      </c>
      <c r="Y303" s="58">
        <f>W303+X303</f>
        <v>0.35121200461716046</v>
      </c>
    </row>
    <row r="304" spans="1:25" x14ac:dyDescent="0.25">
      <c r="A304" s="38">
        <v>219</v>
      </c>
      <c r="B304" s="38">
        <v>373</v>
      </c>
      <c r="C304" s="38">
        <v>302</v>
      </c>
      <c r="D304" s="50" t="s">
        <v>394</v>
      </c>
      <c r="E304" s="51" t="s">
        <v>396</v>
      </c>
      <c r="F304" s="51">
        <v>1</v>
      </c>
      <c r="G304" s="51">
        <v>3</v>
      </c>
      <c r="H304" s="51">
        <v>3</v>
      </c>
      <c r="I304" s="51">
        <v>0</v>
      </c>
      <c r="J304" s="51">
        <v>1</v>
      </c>
      <c r="K304" s="51">
        <v>1</v>
      </c>
      <c r="L304" s="51">
        <v>0</v>
      </c>
      <c r="M304" s="51">
        <v>0</v>
      </c>
      <c r="N304" s="51">
        <v>0</v>
      </c>
      <c r="O304" s="51">
        <v>0</v>
      </c>
      <c r="P304" s="51">
        <v>0</v>
      </c>
      <c r="Q304" s="51">
        <v>0</v>
      </c>
      <c r="R304" s="51">
        <v>0</v>
      </c>
      <c r="S304" s="51">
        <v>0</v>
      </c>
      <c r="T304" s="51">
        <v>0</v>
      </c>
      <c r="U304" s="51">
        <v>0</v>
      </c>
      <c r="V304" s="58">
        <f>J304/H304</f>
        <v>0.33333333333333331</v>
      </c>
      <c r="W304" s="58">
        <f>(J304+Q304+S304)/(H304+Q304+S304+T304)</f>
        <v>0.33333333333333331</v>
      </c>
      <c r="X304" s="58">
        <f>(J304+K304+L304+L304+M304+M304+M304)/H304</f>
        <v>0.66666666666666663</v>
      </c>
      <c r="Y304" s="58">
        <f>W304+X304</f>
        <v>1</v>
      </c>
    </row>
    <row r="305" spans="1:25" x14ac:dyDescent="0.25">
      <c r="A305" s="38">
        <v>57</v>
      </c>
      <c r="B305" s="38">
        <v>374</v>
      </c>
      <c r="C305" s="38">
        <v>303</v>
      </c>
      <c r="D305" s="50" t="s">
        <v>285</v>
      </c>
      <c r="E305" s="51" t="s">
        <v>310</v>
      </c>
      <c r="F305" s="51">
        <v>54</v>
      </c>
      <c r="G305" s="51">
        <v>232</v>
      </c>
      <c r="H305" s="51">
        <v>202</v>
      </c>
      <c r="I305" s="51">
        <v>25</v>
      </c>
      <c r="J305" s="51">
        <v>51</v>
      </c>
      <c r="K305" s="51">
        <v>7</v>
      </c>
      <c r="L305" s="51">
        <v>1</v>
      </c>
      <c r="M305" s="51">
        <v>6</v>
      </c>
      <c r="N305" s="51">
        <v>27</v>
      </c>
      <c r="O305" s="51">
        <v>1</v>
      </c>
      <c r="P305" s="51">
        <v>0</v>
      </c>
      <c r="Q305" s="51">
        <v>26</v>
      </c>
      <c r="R305" s="51">
        <v>34</v>
      </c>
      <c r="S305" s="51">
        <v>3</v>
      </c>
      <c r="T305" s="51">
        <v>1</v>
      </c>
      <c r="U305" s="51">
        <v>13</v>
      </c>
      <c r="V305" s="58">
        <f>J305/H305</f>
        <v>0.25247524752475248</v>
      </c>
      <c r="W305" s="58">
        <f>(J305+Q305+S305)/(H305+Q305+S305+T305)</f>
        <v>0.34482758620689657</v>
      </c>
      <c r="X305" s="58">
        <f>(J305+K305+L305+L305+M305+M305+M305)/H305</f>
        <v>0.38613861386138615</v>
      </c>
      <c r="Y305" s="58">
        <f>W305+X305</f>
        <v>0.73096620006828272</v>
      </c>
    </row>
    <row r="306" spans="1:25" x14ac:dyDescent="0.25">
      <c r="A306" s="38">
        <v>220</v>
      </c>
      <c r="B306" s="38">
        <v>375</v>
      </c>
      <c r="C306" s="38">
        <v>304</v>
      </c>
      <c r="D306" s="50" t="s">
        <v>394</v>
      </c>
      <c r="E306" s="51" t="s">
        <v>395</v>
      </c>
      <c r="F306" s="51">
        <v>2</v>
      </c>
      <c r="G306" s="51">
        <v>4</v>
      </c>
      <c r="H306" s="51">
        <v>4</v>
      </c>
      <c r="I306" s="51">
        <v>1</v>
      </c>
      <c r="J306" s="51">
        <v>2</v>
      </c>
      <c r="K306" s="51">
        <v>1</v>
      </c>
      <c r="L306" s="51">
        <v>0</v>
      </c>
      <c r="M306" s="51">
        <v>0</v>
      </c>
      <c r="N306" s="51">
        <v>0</v>
      </c>
      <c r="O306" s="51">
        <v>0</v>
      </c>
      <c r="P306" s="51">
        <v>0</v>
      </c>
      <c r="Q306" s="51">
        <v>0</v>
      </c>
      <c r="R306" s="51">
        <v>0</v>
      </c>
      <c r="S306" s="51">
        <v>0</v>
      </c>
      <c r="T306" s="51">
        <v>0</v>
      </c>
      <c r="U306" s="51">
        <v>0</v>
      </c>
      <c r="V306" s="58">
        <f>J306/H306</f>
        <v>0.5</v>
      </c>
      <c r="W306" s="58">
        <f>(J306+Q306+S306)/(H306+Q306+S306+T306)</f>
        <v>0.5</v>
      </c>
      <c r="X306" s="58">
        <f>(J306+K306+L306+L306+M306+M306+M306)/H306</f>
        <v>0.75</v>
      </c>
      <c r="Y306" s="58">
        <f>W306+X306</f>
        <v>1.25</v>
      </c>
    </row>
    <row r="307" spans="1:25" x14ac:dyDescent="0.25">
      <c r="A307" s="38">
        <v>190</v>
      </c>
      <c r="B307" s="38">
        <v>376</v>
      </c>
      <c r="C307" s="38">
        <v>305</v>
      </c>
      <c r="D307" s="50" t="s">
        <v>425</v>
      </c>
      <c r="E307" s="51" t="s">
        <v>431</v>
      </c>
      <c r="F307" s="51">
        <v>13</v>
      </c>
      <c r="G307" s="51">
        <v>19</v>
      </c>
      <c r="H307" s="51">
        <v>17</v>
      </c>
      <c r="I307" s="51">
        <v>4</v>
      </c>
      <c r="J307" s="51">
        <v>8</v>
      </c>
      <c r="K307" s="51">
        <v>0</v>
      </c>
      <c r="L307" s="51">
        <v>0</v>
      </c>
      <c r="M307" s="51">
        <v>2</v>
      </c>
      <c r="N307" s="51">
        <v>6</v>
      </c>
      <c r="O307" s="51">
        <v>0</v>
      </c>
      <c r="P307" s="51">
        <v>0</v>
      </c>
      <c r="Q307" s="51">
        <v>1</v>
      </c>
      <c r="R307" s="51">
        <v>2</v>
      </c>
      <c r="S307" s="51">
        <v>0</v>
      </c>
      <c r="T307" s="51">
        <v>1</v>
      </c>
      <c r="U307" s="51">
        <v>1</v>
      </c>
      <c r="V307" s="58">
        <f>J307/H307</f>
        <v>0.47058823529411764</v>
      </c>
      <c r="W307" s="58">
        <f>(J307+Q307+S307)/(H307+Q307+S307+T307)</f>
        <v>0.47368421052631576</v>
      </c>
      <c r="X307" s="58">
        <f>(J307+K307+L307+L307+M307+M307+M307)/H307</f>
        <v>0.82352941176470584</v>
      </c>
      <c r="Y307" s="58">
        <f>W307+X307</f>
        <v>1.2972136222910216</v>
      </c>
    </row>
    <row r="308" spans="1:25" x14ac:dyDescent="0.25">
      <c r="A308" s="38">
        <v>333</v>
      </c>
      <c r="B308" s="38">
        <v>377</v>
      </c>
      <c r="C308" s="38">
        <v>306</v>
      </c>
      <c r="D308" s="50" t="s">
        <v>342</v>
      </c>
      <c r="E308" s="51" t="s">
        <v>352</v>
      </c>
      <c r="F308" s="51">
        <v>10</v>
      </c>
      <c r="G308" s="51">
        <v>3</v>
      </c>
      <c r="H308" s="51">
        <v>3</v>
      </c>
      <c r="I308" s="51">
        <v>1</v>
      </c>
      <c r="J308" s="51">
        <v>1</v>
      </c>
      <c r="K308" s="51">
        <v>0</v>
      </c>
      <c r="L308" s="51">
        <v>0</v>
      </c>
      <c r="M308" s="51">
        <v>0</v>
      </c>
      <c r="N308" s="51">
        <v>0</v>
      </c>
      <c r="O308" s="51">
        <v>0</v>
      </c>
      <c r="P308" s="51">
        <v>0</v>
      </c>
      <c r="Q308" s="51">
        <v>0</v>
      </c>
      <c r="R308" s="51">
        <v>1</v>
      </c>
      <c r="S308" s="51">
        <v>0</v>
      </c>
      <c r="T308" s="51">
        <v>0</v>
      </c>
      <c r="U308" s="51">
        <v>0</v>
      </c>
      <c r="V308" s="58">
        <f>J308/H308</f>
        <v>0.33333333333333331</v>
      </c>
      <c r="W308" s="58">
        <f>(J308+Q308+S308)/(H308+Q308+S308+T308)</f>
        <v>0.33333333333333331</v>
      </c>
      <c r="X308" s="58">
        <f>(J308+K308+L308+L308+M308+M308+M308)/H308</f>
        <v>0.33333333333333331</v>
      </c>
      <c r="Y308" s="58">
        <f>W308+X308</f>
        <v>0.66666666666666663</v>
      </c>
    </row>
    <row r="309" spans="1:25" x14ac:dyDescent="0.25">
      <c r="A309" s="38">
        <v>154</v>
      </c>
      <c r="B309" s="38">
        <v>378</v>
      </c>
      <c r="C309" s="38">
        <v>307</v>
      </c>
      <c r="D309" s="50" t="s">
        <v>163</v>
      </c>
      <c r="E309" s="51" t="s">
        <v>162</v>
      </c>
      <c r="F309" s="51">
        <v>3</v>
      </c>
      <c r="G309" s="51">
        <v>10</v>
      </c>
      <c r="H309" s="51">
        <v>9</v>
      </c>
      <c r="I309" s="51">
        <v>1</v>
      </c>
      <c r="J309" s="51">
        <v>1</v>
      </c>
      <c r="K309" s="51">
        <v>1</v>
      </c>
      <c r="L309" s="51">
        <v>0</v>
      </c>
      <c r="M309" s="51">
        <v>0</v>
      </c>
      <c r="N309" s="51">
        <v>1</v>
      </c>
      <c r="O309" s="51">
        <v>0</v>
      </c>
      <c r="P309" s="51">
        <v>0</v>
      </c>
      <c r="Q309" s="51">
        <v>0</v>
      </c>
      <c r="R309" s="51">
        <v>2</v>
      </c>
      <c r="S309" s="51">
        <v>1</v>
      </c>
      <c r="T309" s="51">
        <v>0</v>
      </c>
      <c r="U309" s="51">
        <v>1</v>
      </c>
      <c r="V309" s="58">
        <f>J309/H309</f>
        <v>0.1111111111111111</v>
      </c>
      <c r="W309" s="58">
        <f>(J309+Q309+S309)/(H309+Q309+S309+T309)</f>
        <v>0.2</v>
      </c>
      <c r="X309" s="58">
        <f>(J309+K309+L309+L309+M309+M309+M309)/H309</f>
        <v>0.22222222222222221</v>
      </c>
      <c r="Y309" s="58">
        <f>W309+X309</f>
        <v>0.42222222222222222</v>
      </c>
    </row>
    <row r="310" spans="1:25" x14ac:dyDescent="0.25">
      <c r="A310" s="38">
        <v>334</v>
      </c>
      <c r="B310" s="38">
        <v>379</v>
      </c>
      <c r="C310" s="38">
        <v>308</v>
      </c>
      <c r="D310" s="50" t="s">
        <v>342</v>
      </c>
      <c r="E310" s="51" t="s">
        <v>370</v>
      </c>
      <c r="F310" s="51">
        <v>52</v>
      </c>
      <c r="G310" s="51">
        <v>226</v>
      </c>
      <c r="H310" s="51">
        <v>204</v>
      </c>
      <c r="I310" s="51">
        <v>32</v>
      </c>
      <c r="J310" s="51">
        <v>65</v>
      </c>
      <c r="K310" s="51">
        <v>11</v>
      </c>
      <c r="L310" s="51">
        <v>2</v>
      </c>
      <c r="M310" s="51">
        <v>7</v>
      </c>
      <c r="N310" s="51">
        <v>42</v>
      </c>
      <c r="O310" s="51">
        <v>1</v>
      </c>
      <c r="P310" s="51">
        <v>2</v>
      </c>
      <c r="Q310" s="51">
        <v>17</v>
      </c>
      <c r="R310" s="51">
        <v>28</v>
      </c>
      <c r="S310" s="51">
        <v>1</v>
      </c>
      <c r="T310" s="51">
        <v>4</v>
      </c>
      <c r="U310" s="51">
        <v>2</v>
      </c>
      <c r="V310" s="58">
        <f>J310/H310</f>
        <v>0.31862745098039214</v>
      </c>
      <c r="W310" s="58">
        <f>(J310+Q310+S310)/(H310+Q310+S310+T310)</f>
        <v>0.36725663716814161</v>
      </c>
      <c r="X310" s="58">
        <f>(J310+K310+L310+L310+M310+M310+M310)/H310</f>
        <v>0.49509803921568629</v>
      </c>
      <c r="Y310" s="58">
        <f>W310+X310</f>
        <v>0.8623546763838279</v>
      </c>
    </row>
    <row r="311" spans="1:25" x14ac:dyDescent="0.25">
      <c r="A311" s="38">
        <v>335</v>
      </c>
      <c r="B311" s="38">
        <v>380</v>
      </c>
      <c r="C311" s="38">
        <v>309</v>
      </c>
      <c r="D311" s="50" t="s">
        <v>342</v>
      </c>
      <c r="E311" s="51" t="s">
        <v>343</v>
      </c>
      <c r="F311" s="51">
        <v>4</v>
      </c>
      <c r="G311" s="51">
        <v>5</v>
      </c>
      <c r="H311" s="51">
        <v>5</v>
      </c>
      <c r="I311" s="51">
        <v>1</v>
      </c>
      <c r="J311" s="51">
        <v>1</v>
      </c>
      <c r="K311" s="51">
        <v>0</v>
      </c>
      <c r="L311" s="51">
        <v>0</v>
      </c>
      <c r="M311" s="51">
        <v>0</v>
      </c>
      <c r="N311" s="51">
        <v>1</v>
      </c>
      <c r="O311" s="51">
        <v>0</v>
      </c>
      <c r="P311" s="51">
        <v>0</v>
      </c>
      <c r="Q311" s="51">
        <v>0</v>
      </c>
      <c r="R311" s="51">
        <v>3</v>
      </c>
      <c r="S311" s="51">
        <v>0</v>
      </c>
      <c r="T311" s="51">
        <v>0</v>
      </c>
      <c r="U311" s="51">
        <v>0</v>
      </c>
      <c r="V311" s="58">
        <f>J311/H311</f>
        <v>0.2</v>
      </c>
      <c r="W311" s="58">
        <f>(J311+Q311+S311)/(H311+Q311+S311+T311)</f>
        <v>0.2</v>
      </c>
      <c r="X311" s="58">
        <f>(J311+K311+L311+L311+M311+M311+M311)/H311</f>
        <v>0.2</v>
      </c>
      <c r="Y311" s="58">
        <f>W311+X311</f>
        <v>0.4</v>
      </c>
    </row>
    <row r="312" spans="1:25" x14ac:dyDescent="0.25">
      <c r="A312" s="38">
        <v>99</v>
      </c>
      <c r="B312" s="38">
        <v>381</v>
      </c>
      <c r="C312" s="38">
        <v>310</v>
      </c>
      <c r="D312" s="50" t="s">
        <v>314</v>
      </c>
      <c r="E312" s="51" t="s">
        <v>340</v>
      </c>
      <c r="F312" s="51">
        <v>53</v>
      </c>
      <c r="G312" s="51">
        <v>227</v>
      </c>
      <c r="H312" s="51">
        <v>200</v>
      </c>
      <c r="I312" s="51">
        <v>54</v>
      </c>
      <c r="J312" s="51">
        <v>75</v>
      </c>
      <c r="K312" s="51">
        <v>12</v>
      </c>
      <c r="L312" s="51">
        <v>1</v>
      </c>
      <c r="M312" s="51">
        <v>12</v>
      </c>
      <c r="N312" s="51">
        <v>42</v>
      </c>
      <c r="O312" s="51">
        <v>3</v>
      </c>
      <c r="P312" s="51">
        <v>1</v>
      </c>
      <c r="Q312" s="51">
        <v>23</v>
      </c>
      <c r="R312" s="51">
        <v>23</v>
      </c>
      <c r="S312" s="51">
        <v>2</v>
      </c>
      <c r="T312" s="51">
        <v>2</v>
      </c>
      <c r="U312" s="51">
        <v>3</v>
      </c>
      <c r="V312" s="58">
        <f>J312/H312</f>
        <v>0.375</v>
      </c>
      <c r="W312" s="58">
        <f>(J312+Q312+S312)/(H312+Q312+S312+T312)</f>
        <v>0.44052863436123346</v>
      </c>
      <c r="X312" s="58">
        <f>(J312+K312+L312+L312+M312+M312+M312)/H312</f>
        <v>0.625</v>
      </c>
      <c r="Y312" s="58">
        <f>W312+X312</f>
        <v>1.0655286343612334</v>
      </c>
    </row>
    <row r="313" spans="1:25" x14ac:dyDescent="0.25">
      <c r="A313" s="38">
        <v>404</v>
      </c>
      <c r="B313" s="38">
        <v>384</v>
      </c>
      <c r="C313" s="38">
        <v>311</v>
      </c>
      <c r="D313" s="65" t="s">
        <v>557</v>
      </c>
      <c r="E313" s="66" t="s">
        <v>266</v>
      </c>
      <c r="F313" s="38">
        <v>53</v>
      </c>
      <c r="G313" s="38">
        <v>220</v>
      </c>
      <c r="H313" s="38">
        <v>200</v>
      </c>
      <c r="I313" s="38">
        <v>23</v>
      </c>
      <c r="J313" s="38">
        <v>56</v>
      </c>
      <c r="K313" s="38">
        <v>5</v>
      </c>
      <c r="L313" s="38">
        <v>2</v>
      </c>
      <c r="M313" s="38">
        <v>0</v>
      </c>
      <c r="N313" s="38">
        <v>15</v>
      </c>
      <c r="O313" s="38">
        <v>2</v>
      </c>
      <c r="P313" s="38">
        <v>1</v>
      </c>
      <c r="Q313" s="38">
        <v>19</v>
      </c>
      <c r="R313" s="38">
        <v>15</v>
      </c>
      <c r="S313" s="38">
        <v>0</v>
      </c>
      <c r="T313" s="38">
        <v>1</v>
      </c>
      <c r="U313" s="38">
        <v>6</v>
      </c>
      <c r="V313" s="58">
        <f>J313/H313</f>
        <v>0.28000000000000003</v>
      </c>
      <c r="W313" s="58">
        <f>(J313+Q313+S313)/(H313+Q313+S313+T313)</f>
        <v>0.34090909090909088</v>
      </c>
      <c r="X313" s="58">
        <f>(J313+K313+L313+L313+M313+M313+M313)/H313</f>
        <v>0.32500000000000001</v>
      </c>
      <c r="Y313" s="58">
        <f>W313+X313</f>
        <v>0.66590909090909089</v>
      </c>
    </row>
    <row r="314" spans="1:25" x14ac:dyDescent="0.25">
      <c r="A314" s="38">
        <v>58</v>
      </c>
      <c r="B314" s="38">
        <v>385</v>
      </c>
      <c r="C314" s="38">
        <v>312</v>
      </c>
      <c r="D314" s="50" t="s">
        <v>285</v>
      </c>
      <c r="E314" s="51" t="s">
        <v>311</v>
      </c>
      <c r="F314" s="51">
        <v>11</v>
      </c>
      <c r="G314" s="51">
        <v>27</v>
      </c>
      <c r="H314" s="51">
        <v>26</v>
      </c>
      <c r="I314" s="51">
        <v>1</v>
      </c>
      <c r="J314" s="51">
        <v>5</v>
      </c>
      <c r="K314" s="51">
        <v>1</v>
      </c>
      <c r="L314" s="51">
        <v>0</v>
      </c>
      <c r="M314" s="51">
        <v>0</v>
      </c>
      <c r="N314" s="51">
        <v>0</v>
      </c>
      <c r="O314" s="51">
        <v>0</v>
      </c>
      <c r="P314" s="51">
        <v>0</v>
      </c>
      <c r="Q314" s="51">
        <v>1</v>
      </c>
      <c r="R314" s="51">
        <v>2</v>
      </c>
      <c r="S314" s="51">
        <v>0</v>
      </c>
      <c r="T314" s="51">
        <v>0</v>
      </c>
      <c r="U314" s="51">
        <v>0</v>
      </c>
      <c r="V314" s="58">
        <f>J314/H314</f>
        <v>0.19230769230769232</v>
      </c>
      <c r="W314" s="58">
        <f>(J314+Q314+S314)/(H314+Q314+S314+T314)</f>
        <v>0.22222222222222221</v>
      </c>
      <c r="X314" s="58">
        <f>(J314+K314+L314+L314+M314+M314+M314)/H314</f>
        <v>0.23076923076923078</v>
      </c>
      <c r="Y314" s="58">
        <f>W314+X314</f>
        <v>0.45299145299145299</v>
      </c>
    </row>
    <row r="315" spans="1:25" x14ac:dyDescent="0.25">
      <c r="A315" s="38">
        <v>336</v>
      </c>
      <c r="B315" s="38">
        <v>386</v>
      </c>
      <c r="C315" s="38">
        <v>313</v>
      </c>
      <c r="D315" s="50" t="s">
        <v>342</v>
      </c>
      <c r="E315" s="51" t="s">
        <v>371</v>
      </c>
      <c r="F315" s="51">
        <v>24</v>
      </c>
      <c r="G315" s="51">
        <v>35</v>
      </c>
      <c r="H315" s="51">
        <v>30</v>
      </c>
      <c r="I315" s="51">
        <v>6</v>
      </c>
      <c r="J315" s="51">
        <v>11</v>
      </c>
      <c r="K315" s="51">
        <v>1</v>
      </c>
      <c r="L315" s="51">
        <v>0</v>
      </c>
      <c r="M315" s="51">
        <v>0</v>
      </c>
      <c r="N315" s="51">
        <v>5</v>
      </c>
      <c r="O315" s="51">
        <v>0</v>
      </c>
      <c r="P315" s="51">
        <v>0</v>
      </c>
      <c r="Q315" s="51">
        <v>4</v>
      </c>
      <c r="R315" s="51">
        <v>8</v>
      </c>
      <c r="S315" s="51">
        <v>1</v>
      </c>
      <c r="T315" s="51">
        <v>0</v>
      </c>
      <c r="U315" s="51">
        <v>2</v>
      </c>
      <c r="V315" s="58">
        <f>J315/H315</f>
        <v>0.36666666666666664</v>
      </c>
      <c r="W315" s="58">
        <f>(J315+Q315+S315)/(H315+Q315+S315+T315)</f>
        <v>0.45714285714285713</v>
      </c>
      <c r="X315" s="58">
        <f>(J315+K315+L315+L315+M315+M315+M315)/H315</f>
        <v>0.4</v>
      </c>
      <c r="Y315" s="58">
        <f>W315+X315</f>
        <v>0.85714285714285721</v>
      </c>
    </row>
    <row r="316" spans="1:25" x14ac:dyDescent="0.25">
      <c r="A316" s="38">
        <v>28</v>
      </c>
      <c r="B316" s="38">
        <v>387</v>
      </c>
      <c r="C316" s="38">
        <v>314</v>
      </c>
      <c r="D316" s="50" t="s">
        <v>486</v>
      </c>
      <c r="E316" s="64" t="s">
        <v>485</v>
      </c>
      <c r="F316">
        <v>34</v>
      </c>
      <c r="G316">
        <v>63</v>
      </c>
      <c r="H316">
        <v>58</v>
      </c>
      <c r="I316">
        <v>4</v>
      </c>
      <c r="J316">
        <v>13</v>
      </c>
      <c r="K316">
        <v>1</v>
      </c>
      <c r="L316">
        <v>1</v>
      </c>
      <c r="M316">
        <v>0</v>
      </c>
      <c r="N316">
        <v>7</v>
      </c>
      <c r="O316">
        <v>0</v>
      </c>
      <c r="P316">
        <v>0</v>
      </c>
      <c r="Q316">
        <v>4</v>
      </c>
      <c r="R316">
        <v>3</v>
      </c>
      <c r="S316">
        <v>0</v>
      </c>
      <c r="T316">
        <v>1</v>
      </c>
      <c r="U316">
        <v>1</v>
      </c>
      <c r="V316" s="58">
        <f>J316/H316</f>
        <v>0.22413793103448276</v>
      </c>
      <c r="W316" s="58">
        <f>(J316+Q316+S316)/(H316+Q316+S316+T316)</f>
        <v>0.26984126984126983</v>
      </c>
      <c r="X316" s="58">
        <f>(J316+K316+L316+L316+M316+M316+M316)/H316</f>
        <v>0.27586206896551724</v>
      </c>
      <c r="Y316" s="58">
        <f>W316+X316</f>
        <v>0.54570333880678712</v>
      </c>
    </row>
    <row r="317" spans="1:25" x14ac:dyDescent="0.25">
      <c r="A317" s="38">
        <v>279</v>
      </c>
      <c r="B317" s="38">
        <v>388</v>
      </c>
      <c r="C317" s="38">
        <v>315</v>
      </c>
      <c r="D317" s="50" t="s">
        <v>221</v>
      </c>
      <c r="E317" s="51" t="s">
        <v>243</v>
      </c>
      <c r="F317" s="51">
        <v>54</v>
      </c>
      <c r="G317" s="51">
        <v>235</v>
      </c>
      <c r="H317" s="51">
        <v>201</v>
      </c>
      <c r="I317" s="51">
        <v>37</v>
      </c>
      <c r="J317" s="51">
        <v>67</v>
      </c>
      <c r="K317" s="51">
        <v>9</v>
      </c>
      <c r="L317" s="51">
        <v>2</v>
      </c>
      <c r="M317" s="51">
        <v>9</v>
      </c>
      <c r="N317" s="51">
        <v>36</v>
      </c>
      <c r="O317" s="51">
        <v>1</v>
      </c>
      <c r="P317" s="51">
        <v>2</v>
      </c>
      <c r="Q317" s="51">
        <v>29</v>
      </c>
      <c r="R317" s="51">
        <v>23</v>
      </c>
      <c r="S317" s="51">
        <v>1</v>
      </c>
      <c r="T317" s="51">
        <v>4</v>
      </c>
      <c r="U317" s="51">
        <v>6</v>
      </c>
      <c r="V317" s="58">
        <f>J317/H317</f>
        <v>0.33333333333333331</v>
      </c>
      <c r="W317" s="58">
        <f>(J317+Q317+S317)/(H317+Q317+S317+T317)</f>
        <v>0.4127659574468085</v>
      </c>
      <c r="X317" s="58">
        <f>(J317+K317+L317+L317+M317+M317+M317)/H317</f>
        <v>0.53233830845771146</v>
      </c>
      <c r="Y317" s="58">
        <f>W317+X317</f>
        <v>0.9451042659045199</v>
      </c>
    </row>
    <row r="318" spans="1:25" x14ac:dyDescent="0.25">
      <c r="A318" s="38">
        <v>407</v>
      </c>
      <c r="B318" s="38">
        <v>407</v>
      </c>
      <c r="C318" s="38">
        <v>316</v>
      </c>
      <c r="D318" s="38"/>
    </row>
    <row r="319" spans="1:25" x14ac:dyDescent="0.25">
      <c r="A319" s="38">
        <v>156</v>
      </c>
      <c r="B319" s="38">
        <v>2</v>
      </c>
      <c r="C319" s="38">
        <v>317</v>
      </c>
      <c r="D319" s="50" t="s">
        <v>425</v>
      </c>
      <c r="E319" s="67" t="s">
        <v>426</v>
      </c>
      <c r="F319" s="51">
        <v>6</v>
      </c>
      <c r="G319" s="51">
        <v>25</v>
      </c>
      <c r="H319" s="51">
        <v>24</v>
      </c>
      <c r="I319" s="51">
        <v>3</v>
      </c>
      <c r="J319" s="51">
        <v>10</v>
      </c>
      <c r="K319" s="51">
        <v>1</v>
      </c>
      <c r="L319" s="51">
        <v>2</v>
      </c>
      <c r="M319" s="51">
        <v>2</v>
      </c>
      <c r="N319" s="51">
        <v>7</v>
      </c>
      <c r="O319" s="51">
        <v>0</v>
      </c>
      <c r="P319" s="51">
        <v>1</v>
      </c>
      <c r="Q319" s="51">
        <v>1</v>
      </c>
      <c r="R319" s="51">
        <v>3</v>
      </c>
      <c r="S319" s="51">
        <v>0</v>
      </c>
      <c r="T319" s="51">
        <v>0</v>
      </c>
      <c r="U319" s="51">
        <v>0</v>
      </c>
      <c r="V319" s="58">
        <f>J319/H319</f>
        <v>0.41666666666666669</v>
      </c>
      <c r="W319" s="58">
        <f>(J319+Q319+S319)/(H319+Q319+S319+T319)</f>
        <v>0.44</v>
      </c>
      <c r="X319" s="58">
        <f>(J319+K319+L319+L319+M319+M319+M319)/H319</f>
        <v>0.875</v>
      </c>
      <c r="Y319" s="58">
        <f>W319+X319</f>
        <v>1.3149999999999999</v>
      </c>
    </row>
    <row r="320" spans="1:25" x14ac:dyDescent="0.25">
      <c r="A320" s="38">
        <v>338</v>
      </c>
      <c r="B320" s="38">
        <v>3</v>
      </c>
      <c r="C320" s="38">
        <v>318</v>
      </c>
      <c r="D320" s="50" t="s">
        <v>491</v>
      </c>
      <c r="E320" s="67" t="s">
        <v>426</v>
      </c>
      <c r="F320" s="51">
        <v>46</v>
      </c>
      <c r="G320" s="51">
        <v>183</v>
      </c>
      <c r="H320" s="51">
        <v>171</v>
      </c>
      <c r="I320" s="51">
        <v>18</v>
      </c>
      <c r="J320" s="51">
        <v>40</v>
      </c>
      <c r="K320" s="51">
        <v>8</v>
      </c>
      <c r="L320" s="51">
        <v>3</v>
      </c>
      <c r="M320" s="51">
        <v>5</v>
      </c>
      <c r="N320" s="51">
        <v>23</v>
      </c>
      <c r="O320" s="51">
        <v>2</v>
      </c>
      <c r="P320" s="51">
        <v>1</v>
      </c>
      <c r="Q320" s="51">
        <v>11</v>
      </c>
      <c r="R320" s="51">
        <v>43</v>
      </c>
      <c r="S320" s="51">
        <v>1</v>
      </c>
      <c r="T320" s="51">
        <v>0</v>
      </c>
      <c r="U320" s="51"/>
      <c r="V320" s="58">
        <f>J320/H320</f>
        <v>0.23391812865497075</v>
      </c>
      <c r="W320" s="58">
        <f>(J320+Q320+S320)/(H320+Q320+S320+T320)</f>
        <v>0.28415300546448086</v>
      </c>
      <c r="X320" s="58">
        <f>(J320+K320+L320+L320+M320+M320+M320)/H320</f>
        <v>0.40350877192982454</v>
      </c>
      <c r="Y320" s="58">
        <f>W320+X320</f>
        <v>0.68766177739430545</v>
      </c>
    </row>
    <row r="321" spans="1:25" x14ac:dyDescent="0.25">
      <c r="A321" s="38">
        <v>157</v>
      </c>
      <c r="B321" s="38">
        <v>7</v>
      </c>
      <c r="C321" s="38">
        <v>319</v>
      </c>
      <c r="D321" s="50" t="s">
        <v>425</v>
      </c>
      <c r="E321" s="67" t="s">
        <v>429</v>
      </c>
      <c r="F321" s="51">
        <v>38</v>
      </c>
      <c r="G321" s="51">
        <v>151</v>
      </c>
      <c r="H321" s="51">
        <v>139</v>
      </c>
      <c r="I321" s="51">
        <v>19</v>
      </c>
      <c r="J321" s="51">
        <v>45</v>
      </c>
      <c r="K321" s="51">
        <v>2</v>
      </c>
      <c r="L321" s="51">
        <v>3</v>
      </c>
      <c r="M321" s="51">
        <v>13</v>
      </c>
      <c r="N321" s="51">
        <v>38</v>
      </c>
      <c r="O321" s="51">
        <v>0</v>
      </c>
      <c r="P321" s="51">
        <v>0</v>
      </c>
      <c r="Q321" s="51">
        <v>12</v>
      </c>
      <c r="R321" s="51">
        <v>31</v>
      </c>
      <c r="S321" s="51">
        <v>0</v>
      </c>
      <c r="T321" s="51">
        <v>0</v>
      </c>
      <c r="U321" s="51">
        <v>4</v>
      </c>
      <c r="V321" s="58">
        <f>J321/H321</f>
        <v>0.32374100719424459</v>
      </c>
      <c r="W321" s="58">
        <f>(J321+Q321+S321)/(H321+Q321+S321+T321)</f>
        <v>0.37748344370860926</v>
      </c>
      <c r="X321" s="58">
        <f>(J321+K321+L321+L321+M321+M321+M321)/H321</f>
        <v>0.66187050359712229</v>
      </c>
      <c r="Y321" s="58">
        <f>W321+X321</f>
        <v>1.0393539473057316</v>
      </c>
    </row>
    <row r="322" spans="1:25" x14ac:dyDescent="0.25">
      <c r="A322" s="38">
        <v>339</v>
      </c>
      <c r="B322" s="38">
        <v>8</v>
      </c>
      <c r="C322" s="38">
        <v>320</v>
      </c>
      <c r="D322" s="50" t="s">
        <v>491</v>
      </c>
      <c r="E322" s="67" t="s">
        <v>429</v>
      </c>
      <c r="F322" s="51">
        <v>14</v>
      </c>
      <c r="G322" s="51">
        <v>58</v>
      </c>
      <c r="H322" s="51">
        <v>45</v>
      </c>
      <c r="I322" s="51">
        <v>13</v>
      </c>
      <c r="J322" s="51">
        <v>10</v>
      </c>
      <c r="K322" s="51">
        <v>2</v>
      </c>
      <c r="L322" s="51">
        <v>0</v>
      </c>
      <c r="M322" s="51">
        <v>3</v>
      </c>
      <c r="N322" s="51">
        <v>6</v>
      </c>
      <c r="O322" s="51">
        <v>0</v>
      </c>
      <c r="P322" s="51">
        <v>0</v>
      </c>
      <c r="Q322" s="51">
        <v>11</v>
      </c>
      <c r="R322" s="51">
        <v>13</v>
      </c>
      <c r="S322" s="51">
        <v>0</v>
      </c>
      <c r="T322" s="51">
        <v>2</v>
      </c>
      <c r="U322" s="51"/>
      <c r="V322" s="58">
        <f>J322/H322</f>
        <v>0.22222222222222221</v>
      </c>
      <c r="W322" s="58">
        <f>(J322+Q322+S322)/(H322+Q322+S322+T322)</f>
        <v>0.36206896551724138</v>
      </c>
      <c r="X322" s="58">
        <f>(J322+K322+L322+L322+M322+M322+M322)/H322</f>
        <v>0.46666666666666667</v>
      </c>
      <c r="Y322" s="58">
        <f>W322+X322</f>
        <v>0.82873563218390811</v>
      </c>
    </row>
    <row r="323" spans="1:25" x14ac:dyDescent="0.25">
      <c r="A323" s="38">
        <v>103</v>
      </c>
      <c r="B323" s="38">
        <v>13</v>
      </c>
      <c r="C323" s="38">
        <v>321</v>
      </c>
      <c r="D323" s="50" t="s">
        <v>531</v>
      </c>
      <c r="E323" s="67" t="s">
        <v>222</v>
      </c>
      <c r="F323" s="51">
        <v>19</v>
      </c>
      <c r="G323">
        <v>61</v>
      </c>
      <c r="H323" s="51">
        <v>61</v>
      </c>
      <c r="I323" s="51">
        <v>6</v>
      </c>
      <c r="J323" s="51">
        <v>13</v>
      </c>
      <c r="K323" s="51">
        <v>4</v>
      </c>
      <c r="L323" s="51">
        <v>0</v>
      </c>
      <c r="M323" s="51">
        <v>0</v>
      </c>
      <c r="N323" s="51">
        <v>8</v>
      </c>
      <c r="O323">
        <v>0</v>
      </c>
      <c r="P323">
        <v>0</v>
      </c>
      <c r="Q323">
        <v>0</v>
      </c>
      <c r="R323">
        <v>11</v>
      </c>
      <c r="S323">
        <v>0</v>
      </c>
      <c r="T323">
        <v>0</v>
      </c>
      <c r="V323" s="58">
        <f>J323/H323</f>
        <v>0.21311475409836064</v>
      </c>
      <c r="W323" s="58">
        <f>(J323+Q323+S323)/(H323+Q323+S323+T323)</f>
        <v>0.21311475409836064</v>
      </c>
      <c r="X323" s="58">
        <f>(J323+K323+L323+L323+M323+M323+M323)/H323</f>
        <v>0.27868852459016391</v>
      </c>
      <c r="Y323" s="58">
        <f>W323+X323</f>
        <v>0.49180327868852458</v>
      </c>
    </row>
    <row r="324" spans="1:25" x14ac:dyDescent="0.25">
      <c r="A324" s="38">
        <v>61</v>
      </c>
      <c r="B324" s="38">
        <v>14</v>
      </c>
      <c r="C324" s="38">
        <v>322</v>
      </c>
      <c r="D324" s="50" t="s">
        <v>314</v>
      </c>
      <c r="E324" s="67" t="s">
        <v>222</v>
      </c>
      <c r="F324" s="51">
        <v>16</v>
      </c>
      <c r="G324" s="51">
        <v>53</v>
      </c>
      <c r="H324" s="51">
        <v>51</v>
      </c>
      <c r="I324" s="51">
        <v>8</v>
      </c>
      <c r="J324" s="51">
        <v>12</v>
      </c>
      <c r="K324" s="51">
        <v>6</v>
      </c>
      <c r="L324" s="51">
        <v>0</v>
      </c>
      <c r="M324" s="51">
        <v>0</v>
      </c>
      <c r="N324" s="51">
        <v>2</v>
      </c>
      <c r="O324" s="51">
        <v>0</v>
      </c>
      <c r="P324" s="51">
        <v>0</v>
      </c>
      <c r="Q324" s="51">
        <v>2</v>
      </c>
      <c r="R324" s="51">
        <v>8</v>
      </c>
      <c r="S324" s="51">
        <v>0</v>
      </c>
      <c r="T324" s="51">
        <v>0</v>
      </c>
      <c r="U324" s="51">
        <v>1</v>
      </c>
      <c r="V324" s="58">
        <f>J324/H324</f>
        <v>0.23529411764705882</v>
      </c>
      <c r="W324" s="58">
        <f>(J324+Q324+S324)/(H324+Q324+S324+T324)</f>
        <v>0.26415094339622641</v>
      </c>
      <c r="X324" s="58">
        <f>(J324+K324+L324+L324+M324+M324+M324)/H324</f>
        <v>0.35294117647058826</v>
      </c>
      <c r="Y324" s="58">
        <f>W324+X324</f>
        <v>0.61709211986681467</v>
      </c>
    </row>
    <row r="325" spans="1:25" x14ac:dyDescent="0.25">
      <c r="A325" s="38">
        <v>246</v>
      </c>
      <c r="B325" s="38">
        <v>15</v>
      </c>
      <c r="C325" s="38">
        <v>323</v>
      </c>
      <c r="D325" s="50" t="s">
        <v>221</v>
      </c>
      <c r="E325" s="67" t="s">
        <v>222</v>
      </c>
      <c r="F325" s="51">
        <v>12</v>
      </c>
      <c r="G325" s="51">
        <v>35</v>
      </c>
      <c r="H325" s="51">
        <v>31</v>
      </c>
      <c r="I325" s="51">
        <v>0</v>
      </c>
      <c r="J325" s="51">
        <v>4</v>
      </c>
      <c r="K325" s="51">
        <v>0</v>
      </c>
      <c r="L325" s="51">
        <v>0</v>
      </c>
      <c r="M325" s="51">
        <v>0</v>
      </c>
      <c r="N325" s="51">
        <v>1</v>
      </c>
      <c r="O325" s="51">
        <v>0</v>
      </c>
      <c r="P325" s="51">
        <v>0</v>
      </c>
      <c r="Q325" s="51">
        <v>3</v>
      </c>
      <c r="R325" s="51">
        <v>6</v>
      </c>
      <c r="S325" s="51">
        <v>0</v>
      </c>
      <c r="T325" s="51">
        <v>1</v>
      </c>
      <c r="U325" s="51">
        <v>2</v>
      </c>
      <c r="V325" s="58">
        <f>J325/H325</f>
        <v>0.12903225806451613</v>
      </c>
      <c r="W325" s="58">
        <f>(J325+Q325+S325)/(H325+Q325+S325+T325)</f>
        <v>0.2</v>
      </c>
      <c r="X325" s="58">
        <f>(J325+K325+L325+L325+M325+M325+M325)/H325</f>
        <v>0.12903225806451613</v>
      </c>
      <c r="Y325" s="58">
        <f>W325+X325</f>
        <v>0.32903225806451614</v>
      </c>
    </row>
    <row r="326" spans="1:25" x14ac:dyDescent="0.25">
      <c r="A326" s="38">
        <v>159</v>
      </c>
      <c r="B326" s="38">
        <v>33</v>
      </c>
      <c r="C326" s="38">
        <v>324</v>
      </c>
      <c r="D326" s="50" t="s">
        <v>425</v>
      </c>
      <c r="E326" s="67" t="s">
        <v>427</v>
      </c>
      <c r="F326" s="51">
        <v>7</v>
      </c>
      <c r="G326" s="51">
        <v>23</v>
      </c>
      <c r="H326" s="51">
        <v>21</v>
      </c>
      <c r="I326" s="51">
        <v>0</v>
      </c>
      <c r="J326" s="51">
        <v>5</v>
      </c>
      <c r="K326" s="51">
        <v>0</v>
      </c>
      <c r="L326" s="51">
        <v>0</v>
      </c>
      <c r="M326" s="51">
        <v>0</v>
      </c>
      <c r="N326" s="51">
        <v>1</v>
      </c>
      <c r="O326" s="51">
        <v>0</v>
      </c>
      <c r="P326" s="51">
        <v>0</v>
      </c>
      <c r="Q326" s="51">
        <v>2</v>
      </c>
      <c r="R326" s="51">
        <v>3</v>
      </c>
      <c r="S326" s="51">
        <v>0</v>
      </c>
      <c r="T326" s="51">
        <v>0</v>
      </c>
      <c r="U326" s="51">
        <v>2</v>
      </c>
      <c r="V326" s="58">
        <f>J326/H326</f>
        <v>0.23809523809523808</v>
      </c>
      <c r="W326" s="58">
        <f>(J326+Q326+S326)/(H326+Q326+S326+T326)</f>
        <v>0.30434782608695654</v>
      </c>
      <c r="X326" s="58">
        <f>(J326+K326+L326+L326+M326+M326+M326)/H326</f>
        <v>0.23809523809523808</v>
      </c>
      <c r="Y326" s="58">
        <f>W326+X326</f>
        <v>0.54244306418219468</v>
      </c>
    </row>
    <row r="327" spans="1:25" x14ac:dyDescent="0.25">
      <c r="A327" s="38">
        <v>342</v>
      </c>
      <c r="B327" s="38">
        <v>34</v>
      </c>
      <c r="C327" s="38">
        <v>325</v>
      </c>
      <c r="D327" s="50" t="s">
        <v>491</v>
      </c>
      <c r="E327" s="67" t="s">
        <v>427</v>
      </c>
      <c r="F327" s="52">
        <v>22</v>
      </c>
      <c r="G327" s="52">
        <v>81</v>
      </c>
      <c r="H327" s="52">
        <v>75</v>
      </c>
      <c r="I327" s="52">
        <v>5</v>
      </c>
      <c r="J327" s="52">
        <v>16</v>
      </c>
      <c r="K327" s="52">
        <v>3</v>
      </c>
      <c r="L327" s="52">
        <v>1</v>
      </c>
      <c r="M327" s="52">
        <v>1</v>
      </c>
      <c r="N327" s="52">
        <v>6</v>
      </c>
      <c r="O327" s="52">
        <v>0</v>
      </c>
      <c r="P327" s="52">
        <v>0</v>
      </c>
      <c r="Q327" s="52">
        <v>5</v>
      </c>
      <c r="R327" s="52">
        <v>10</v>
      </c>
      <c r="S327" s="52">
        <v>0</v>
      </c>
      <c r="T327" s="52">
        <v>1</v>
      </c>
      <c r="U327" s="51"/>
      <c r="V327" s="58">
        <f>J327/H327</f>
        <v>0.21333333333333335</v>
      </c>
      <c r="W327" s="58">
        <f>(J327+Q327+S327)/(H327+Q327+S327+T327)</f>
        <v>0.25925925925925924</v>
      </c>
      <c r="X327" s="58">
        <f>(J327+K327+L327+L327+M327+M327+M327)/H327</f>
        <v>0.32</v>
      </c>
      <c r="Y327" s="58">
        <f>W327+X327</f>
        <v>0.57925925925925925</v>
      </c>
    </row>
    <row r="328" spans="1:25" x14ac:dyDescent="0.25">
      <c r="A328" s="38">
        <v>160</v>
      </c>
      <c r="B328" s="38">
        <v>36</v>
      </c>
      <c r="C328" s="38">
        <v>326</v>
      </c>
      <c r="D328" s="50" t="s">
        <v>425</v>
      </c>
      <c r="E328" s="67" t="s">
        <v>246</v>
      </c>
      <c r="F328" s="51">
        <v>27</v>
      </c>
      <c r="G328" s="51">
        <v>114</v>
      </c>
      <c r="H328" s="51">
        <v>107</v>
      </c>
      <c r="I328" s="51">
        <v>20</v>
      </c>
      <c r="J328" s="51">
        <v>38</v>
      </c>
      <c r="K328" s="51">
        <v>8</v>
      </c>
      <c r="L328" s="51">
        <v>1</v>
      </c>
      <c r="M328" s="51">
        <v>0</v>
      </c>
      <c r="N328" s="51">
        <v>4</v>
      </c>
      <c r="O328" s="51">
        <v>0</v>
      </c>
      <c r="P328" s="51">
        <v>0</v>
      </c>
      <c r="Q328" s="51">
        <v>5</v>
      </c>
      <c r="R328" s="51">
        <v>8</v>
      </c>
      <c r="S328" s="51">
        <v>1</v>
      </c>
      <c r="T328" s="51">
        <v>1</v>
      </c>
      <c r="U328" s="51">
        <v>1</v>
      </c>
      <c r="V328" s="58">
        <f>J328/H328</f>
        <v>0.35514018691588783</v>
      </c>
      <c r="W328" s="58">
        <f>(J328+Q328+S328)/(H328+Q328+S328+T328)</f>
        <v>0.38596491228070173</v>
      </c>
      <c r="X328" s="58">
        <f>(J328+K328+L328+L328+M328+M328+M328)/H328</f>
        <v>0.44859813084112149</v>
      </c>
      <c r="Y328" s="58">
        <f>W328+X328</f>
        <v>0.83456304312182317</v>
      </c>
    </row>
    <row r="329" spans="1:25" x14ac:dyDescent="0.25">
      <c r="A329" s="38">
        <v>282</v>
      </c>
      <c r="B329" s="38">
        <v>37</v>
      </c>
      <c r="C329" s="38">
        <v>327</v>
      </c>
      <c r="D329" s="50" t="s">
        <v>244</v>
      </c>
      <c r="E329" s="67" t="s">
        <v>246</v>
      </c>
      <c r="F329" s="51">
        <v>20</v>
      </c>
      <c r="G329" s="51">
        <v>87</v>
      </c>
      <c r="H329" s="51">
        <v>84</v>
      </c>
      <c r="I329" s="51">
        <v>10</v>
      </c>
      <c r="J329" s="51">
        <v>27</v>
      </c>
      <c r="K329" s="51">
        <v>2</v>
      </c>
      <c r="L329" s="51">
        <v>1</v>
      </c>
      <c r="M329" s="51">
        <v>0</v>
      </c>
      <c r="N329" s="51">
        <v>6</v>
      </c>
      <c r="O329" s="51">
        <v>1</v>
      </c>
      <c r="P329" s="51">
        <v>0</v>
      </c>
      <c r="Q329" s="51">
        <v>2</v>
      </c>
      <c r="R329" s="51">
        <v>5</v>
      </c>
      <c r="S329" s="51">
        <v>0</v>
      </c>
      <c r="T329" s="51">
        <v>1</v>
      </c>
      <c r="U329" s="51">
        <v>1</v>
      </c>
      <c r="V329" s="58">
        <f>J329/H329</f>
        <v>0.32142857142857145</v>
      </c>
      <c r="W329" s="58">
        <f>(J329+Q329+S329)/(H329+Q329+S329+T329)</f>
        <v>0.33333333333333331</v>
      </c>
      <c r="X329" s="58">
        <f>(J329+K329+L329+L329+M329+M329+M329)/H329</f>
        <v>0.36904761904761907</v>
      </c>
      <c r="Y329" s="58">
        <f>W329+X329</f>
        <v>0.70238095238095233</v>
      </c>
    </row>
    <row r="330" spans="1:25" x14ac:dyDescent="0.25">
      <c r="A330" s="38">
        <v>161</v>
      </c>
      <c r="B330" s="38">
        <v>39</v>
      </c>
      <c r="C330" s="38">
        <v>328</v>
      </c>
      <c r="D330" s="50" t="s">
        <v>425</v>
      </c>
      <c r="E330" s="67" t="s">
        <v>185</v>
      </c>
      <c r="F330" s="51">
        <v>4</v>
      </c>
      <c r="G330" s="51">
        <v>8</v>
      </c>
      <c r="H330" s="51">
        <v>8</v>
      </c>
      <c r="I330" s="51">
        <v>1</v>
      </c>
      <c r="J330" s="51">
        <v>1</v>
      </c>
      <c r="K330" s="51">
        <v>0</v>
      </c>
      <c r="L330" s="51">
        <v>0</v>
      </c>
      <c r="M330" s="51">
        <v>0</v>
      </c>
      <c r="N330" s="51">
        <v>0</v>
      </c>
      <c r="O330" s="51">
        <v>0</v>
      </c>
      <c r="P330" s="51">
        <v>0</v>
      </c>
      <c r="Q330" s="51">
        <v>0</v>
      </c>
      <c r="R330" s="51">
        <v>0</v>
      </c>
      <c r="S330" s="51">
        <v>0</v>
      </c>
      <c r="T330" s="51">
        <v>0</v>
      </c>
      <c r="U330" s="51">
        <v>0</v>
      </c>
      <c r="V330" s="58">
        <f>J330/H330</f>
        <v>0.125</v>
      </c>
      <c r="W330" s="58">
        <f>(J330+Q330+S330)/(H330+Q330+S330+T330)</f>
        <v>0.125</v>
      </c>
      <c r="X330" s="58">
        <f>(J330+K330+L330+L330+M330+M330+M330)/H330</f>
        <v>0.125</v>
      </c>
      <c r="Y330" s="58">
        <f>W330+X330</f>
        <v>0.25</v>
      </c>
    </row>
    <row r="331" spans="1:25" x14ac:dyDescent="0.25">
      <c r="A331" s="38">
        <v>223</v>
      </c>
      <c r="B331" s="38">
        <v>40</v>
      </c>
      <c r="C331" s="38">
        <v>329</v>
      </c>
      <c r="D331" s="50" t="s">
        <v>183</v>
      </c>
      <c r="E331" s="67" t="s">
        <v>185</v>
      </c>
      <c r="F331" s="51">
        <v>24</v>
      </c>
      <c r="G331" s="51">
        <v>71</v>
      </c>
      <c r="H331" s="51">
        <v>65</v>
      </c>
      <c r="I331" s="51">
        <v>7</v>
      </c>
      <c r="J331" s="51">
        <v>18</v>
      </c>
      <c r="K331" s="51">
        <v>2</v>
      </c>
      <c r="L331" s="51">
        <v>0</v>
      </c>
      <c r="M331" s="51">
        <v>2</v>
      </c>
      <c r="N331" s="51">
        <v>8</v>
      </c>
      <c r="O331" s="51">
        <v>0</v>
      </c>
      <c r="P331" s="51">
        <v>0</v>
      </c>
      <c r="Q331" s="51">
        <v>6</v>
      </c>
      <c r="R331" s="51">
        <v>12</v>
      </c>
      <c r="S331" s="51">
        <v>0</v>
      </c>
      <c r="T331" s="51">
        <v>0</v>
      </c>
      <c r="U331" s="51"/>
      <c r="V331" s="58">
        <f>J331/H331</f>
        <v>0.27692307692307694</v>
      </c>
      <c r="W331" s="58">
        <f>(J331+Q331+S331)/(H331+Q331+S331+T331)</f>
        <v>0.3380281690140845</v>
      </c>
      <c r="X331" s="58">
        <f>(J331+K331+L331+L331+M331+M331+M331)/H331</f>
        <v>0.4</v>
      </c>
      <c r="Y331" s="58">
        <f>W331+X331</f>
        <v>0.73802816901408452</v>
      </c>
    </row>
    <row r="332" spans="1:25" x14ac:dyDescent="0.25">
      <c r="A332" s="38">
        <v>64</v>
      </c>
      <c r="B332" s="38">
        <v>45</v>
      </c>
      <c r="C332" s="38">
        <v>330</v>
      </c>
      <c r="D332" s="50" t="s">
        <v>314</v>
      </c>
      <c r="E332" s="67" t="s">
        <v>318</v>
      </c>
      <c r="F332" s="51">
        <v>20</v>
      </c>
      <c r="G332" s="51">
        <v>81</v>
      </c>
      <c r="H332" s="51">
        <v>67</v>
      </c>
      <c r="I332" s="51">
        <v>9</v>
      </c>
      <c r="J332" s="51">
        <v>19</v>
      </c>
      <c r="K332" s="51">
        <v>2</v>
      </c>
      <c r="L332" s="51">
        <v>0</v>
      </c>
      <c r="M332" s="51">
        <v>0</v>
      </c>
      <c r="N332" s="51">
        <v>6</v>
      </c>
      <c r="O332" s="51">
        <v>0</v>
      </c>
      <c r="P332" s="51">
        <v>1</v>
      </c>
      <c r="Q332" s="51">
        <v>14</v>
      </c>
      <c r="R332" s="51">
        <v>8</v>
      </c>
      <c r="S332" s="51">
        <v>0</v>
      </c>
      <c r="T332" s="51">
        <v>0</v>
      </c>
      <c r="U332" s="51">
        <v>3</v>
      </c>
      <c r="V332" s="58">
        <f>J332/H332</f>
        <v>0.28358208955223879</v>
      </c>
      <c r="W332" s="58">
        <f>(J332+Q332+S332)/(H332+Q332+S332+T332)</f>
        <v>0.40740740740740738</v>
      </c>
      <c r="X332" s="58">
        <f>(J332+K332+L332+L332+M332+M332+M332)/H332</f>
        <v>0.31343283582089554</v>
      </c>
      <c r="Y332" s="58">
        <f>W332+X332</f>
        <v>0.72084024322830298</v>
      </c>
    </row>
    <row r="333" spans="1:25" x14ac:dyDescent="0.25">
      <c r="A333" s="38">
        <v>106</v>
      </c>
      <c r="B333" s="38">
        <v>46</v>
      </c>
      <c r="C333" s="38">
        <v>331</v>
      </c>
      <c r="D333" s="50" t="s">
        <v>531</v>
      </c>
      <c r="E333" s="67" t="s">
        <v>318</v>
      </c>
      <c r="F333" s="51">
        <v>30</v>
      </c>
      <c r="G333">
        <v>128</v>
      </c>
      <c r="H333" s="51">
        <v>113</v>
      </c>
      <c r="I333" s="51">
        <v>16</v>
      </c>
      <c r="J333" s="51">
        <v>24</v>
      </c>
      <c r="K333" s="51">
        <v>1</v>
      </c>
      <c r="L333" s="51">
        <v>0</v>
      </c>
      <c r="M333" s="51">
        <v>0</v>
      </c>
      <c r="N333" s="51">
        <v>3</v>
      </c>
      <c r="O333">
        <v>0</v>
      </c>
      <c r="P333">
        <v>0</v>
      </c>
      <c r="Q333">
        <v>14</v>
      </c>
      <c r="R333">
        <v>9</v>
      </c>
      <c r="S333">
        <v>1</v>
      </c>
      <c r="T333">
        <v>0</v>
      </c>
      <c r="V333" s="58">
        <f>J333/H333</f>
        <v>0.21238938053097345</v>
      </c>
      <c r="W333" s="58">
        <f>(J333+Q333+S333)/(H333+Q333+S333+T333)</f>
        <v>0.3046875</v>
      </c>
      <c r="X333" s="58">
        <f>(J333+K333+L333+L333+M333+M333+M333)/H333</f>
        <v>0.22123893805309736</v>
      </c>
      <c r="Y333" s="58">
        <f>W333+X333</f>
        <v>0.52592643805309736</v>
      </c>
    </row>
    <row r="334" spans="1:25" x14ac:dyDescent="0.25">
      <c r="A334" s="38">
        <v>343</v>
      </c>
      <c r="B334" s="38">
        <v>48</v>
      </c>
      <c r="C334" s="38">
        <v>332</v>
      </c>
      <c r="D334" s="50" t="s">
        <v>491</v>
      </c>
      <c r="E334" s="67" t="s">
        <v>287</v>
      </c>
      <c r="F334" s="51">
        <v>11</v>
      </c>
      <c r="G334" s="51">
        <v>40</v>
      </c>
      <c r="H334" s="51">
        <v>37</v>
      </c>
      <c r="I334" s="51">
        <v>6</v>
      </c>
      <c r="J334" s="51">
        <v>11</v>
      </c>
      <c r="K334" s="51">
        <v>1</v>
      </c>
      <c r="L334" s="51">
        <v>0</v>
      </c>
      <c r="M334" s="51">
        <v>1</v>
      </c>
      <c r="N334" s="51">
        <v>1</v>
      </c>
      <c r="O334" s="51">
        <v>1</v>
      </c>
      <c r="P334" s="51">
        <v>0</v>
      </c>
      <c r="Q334" s="51">
        <v>3</v>
      </c>
      <c r="R334" s="51">
        <v>8</v>
      </c>
      <c r="S334" s="51">
        <v>0</v>
      </c>
      <c r="T334" s="51">
        <v>0</v>
      </c>
      <c r="U334" s="51"/>
      <c r="V334" s="58">
        <f>J334/H334</f>
        <v>0.29729729729729731</v>
      </c>
      <c r="W334" s="58">
        <f>(J334+Q334+S334)/(H334+Q334+S334+T334)</f>
        <v>0.35</v>
      </c>
      <c r="X334" s="58">
        <f>(J334+K334+L334+L334+M334+M334+M334)/H334</f>
        <v>0.40540540540540543</v>
      </c>
      <c r="Y334" s="58">
        <f>W334+X334</f>
        <v>0.75540540540540535</v>
      </c>
    </row>
    <row r="335" spans="1:25" x14ac:dyDescent="0.25">
      <c r="A335" s="38">
        <v>163</v>
      </c>
      <c r="B335" s="38">
        <v>49</v>
      </c>
      <c r="C335" s="38">
        <v>333</v>
      </c>
      <c r="D335" s="50" t="s">
        <v>425</v>
      </c>
      <c r="E335" s="67" t="s">
        <v>287</v>
      </c>
      <c r="F335" s="51">
        <v>7</v>
      </c>
      <c r="G335" s="51">
        <v>36</v>
      </c>
      <c r="H335" s="51">
        <v>31</v>
      </c>
      <c r="I335" s="51">
        <v>7</v>
      </c>
      <c r="J335" s="51">
        <v>6</v>
      </c>
      <c r="K335" s="51">
        <v>1</v>
      </c>
      <c r="L335" s="51">
        <v>0</v>
      </c>
      <c r="M335" s="51">
        <v>0</v>
      </c>
      <c r="N335" s="51">
        <v>5</v>
      </c>
      <c r="O335" s="51">
        <v>2</v>
      </c>
      <c r="P335" s="51">
        <v>0</v>
      </c>
      <c r="Q335" s="51">
        <v>5</v>
      </c>
      <c r="R335" s="51">
        <v>9</v>
      </c>
      <c r="S335" s="51">
        <v>0</v>
      </c>
      <c r="T335" s="51">
        <v>0</v>
      </c>
      <c r="U335" s="51">
        <v>2</v>
      </c>
      <c r="V335" s="58">
        <f>J335/H335</f>
        <v>0.19354838709677419</v>
      </c>
      <c r="W335" s="58">
        <f>(J335+Q335+S335)/(H335+Q335+S335+T335)</f>
        <v>0.30555555555555558</v>
      </c>
      <c r="X335" s="58">
        <f>(J335+K335+L335+L335+M335+M335+M335)/H335</f>
        <v>0.22580645161290322</v>
      </c>
      <c r="Y335" s="58">
        <f>W335+X335</f>
        <v>0.53136200716845883</v>
      </c>
    </row>
    <row r="336" spans="1:25" x14ac:dyDescent="0.25">
      <c r="A336" s="38">
        <v>31</v>
      </c>
      <c r="B336" s="38">
        <v>50</v>
      </c>
      <c r="C336" s="38">
        <v>334</v>
      </c>
      <c r="D336" s="50" t="s">
        <v>285</v>
      </c>
      <c r="E336" s="67" t="s">
        <v>287</v>
      </c>
      <c r="F336" s="51">
        <v>32</v>
      </c>
      <c r="G336" s="51">
        <v>152</v>
      </c>
      <c r="H336" s="51">
        <v>146</v>
      </c>
      <c r="I336" s="51">
        <v>23</v>
      </c>
      <c r="J336" s="51">
        <v>44</v>
      </c>
      <c r="K336" s="51">
        <v>6</v>
      </c>
      <c r="L336" s="51">
        <v>1</v>
      </c>
      <c r="M336" s="51">
        <v>3</v>
      </c>
      <c r="N336" s="51">
        <v>17</v>
      </c>
      <c r="O336" s="51">
        <v>7</v>
      </c>
      <c r="P336" s="51">
        <v>2</v>
      </c>
      <c r="Q336" s="51">
        <v>3</v>
      </c>
      <c r="R336" s="51">
        <v>19</v>
      </c>
      <c r="S336" s="51">
        <v>1</v>
      </c>
      <c r="T336" s="51">
        <v>2</v>
      </c>
      <c r="U336" s="51">
        <v>2</v>
      </c>
      <c r="V336" s="58">
        <f>J336/H336</f>
        <v>0.30136986301369861</v>
      </c>
      <c r="W336" s="58">
        <f>(J336+Q336+S336)/(H336+Q336+S336+T336)</f>
        <v>0.31578947368421051</v>
      </c>
      <c r="X336" s="58">
        <f>(J336+K336+L336+L336+M336+M336+M336)/H336</f>
        <v>0.4178082191780822</v>
      </c>
      <c r="Y336" s="58">
        <f>W336+X336</f>
        <v>0.73359769286229271</v>
      </c>
    </row>
    <row r="337" spans="1:25" x14ac:dyDescent="0.25">
      <c r="A337" s="38">
        <v>226</v>
      </c>
      <c r="B337" s="38">
        <v>61</v>
      </c>
      <c r="C337" s="38">
        <v>335</v>
      </c>
      <c r="D337" s="50" t="s">
        <v>183</v>
      </c>
      <c r="E337" s="67" t="s">
        <v>187</v>
      </c>
      <c r="F337" s="51">
        <v>9</v>
      </c>
      <c r="G337" s="51">
        <v>31</v>
      </c>
      <c r="H337" s="51">
        <v>30</v>
      </c>
      <c r="I337" s="51">
        <v>6</v>
      </c>
      <c r="J337" s="51">
        <v>11</v>
      </c>
      <c r="K337" s="51">
        <v>3</v>
      </c>
      <c r="L337" s="51">
        <v>0</v>
      </c>
      <c r="M337" s="51">
        <v>0</v>
      </c>
      <c r="N337" s="51">
        <v>1</v>
      </c>
      <c r="O337" s="51">
        <v>1</v>
      </c>
      <c r="P337" s="51">
        <v>0</v>
      </c>
      <c r="Q337" s="51">
        <v>1</v>
      </c>
      <c r="R337" s="51">
        <v>2</v>
      </c>
      <c r="S337" s="51">
        <v>0</v>
      </c>
      <c r="T337" s="51">
        <v>0</v>
      </c>
      <c r="U337" s="51"/>
      <c r="V337" s="58">
        <f>J337/H337</f>
        <v>0.36666666666666664</v>
      </c>
      <c r="W337" s="58">
        <f>(J337+Q337+S337)/(H337+Q337+S337+T337)</f>
        <v>0.38709677419354838</v>
      </c>
      <c r="X337" s="58">
        <f>(J337+K337+L337+L337+M337+M337+M337)/H337</f>
        <v>0.46666666666666667</v>
      </c>
      <c r="Y337" s="58">
        <f>W337+X337</f>
        <v>0.85376344086021505</v>
      </c>
    </row>
    <row r="338" spans="1:25" x14ac:dyDescent="0.25">
      <c r="A338" s="38">
        <v>164</v>
      </c>
      <c r="B338" s="38">
        <v>62</v>
      </c>
      <c r="C338" s="38">
        <v>336</v>
      </c>
      <c r="D338" s="50" t="s">
        <v>425</v>
      </c>
      <c r="E338" s="67" t="s">
        <v>187</v>
      </c>
      <c r="F338" s="51">
        <v>8</v>
      </c>
      <c r="G338" s="51">
        <v>26</v>
      </c>
      <c r="H338" s="51">
        <v>23</v>
      </c>
      <c r="I338" s="51">
        <v>3</v>
      </c>
      <c r="J338" s="51">
        <v>5</v>
      </c>
      <c r="K338" s="51">
        <v>2</v>
      </c>
      <c r="L338" s="51">
        <v>0</v>
      </c>
      <c r="M338" s="51">
        <v>0</v>
      </c>
      <c r="N338" s="51">
        <v>2</v>
      </c>
      <c r="O338" s="51">
        <v>1</v>
      </c>
      <c r="P338" s="51">
        <v>0</v>
      </c>
      <c r="Q338" s="51">
        <v>3</v>
      </c>
      <c r="R338" s="51">
        <v>8</v>
      </c>
      <c r="S338" s="51">
        <v>0</v>
      </c>
      <c r="T338" s="51">
        <v>0</v>
      </c>
      <c r="U338" s="51">
        <v>0</v>
      </c>
      <c r="V338" s="58">
        <f>J338/H338</f>
        <v>0.21739130434782608</v>
      </c>
      <c r="W338" s="58">
        <f>(J338+Q338+S338)/(H338+Q338+S338+T338)</f>
        <v>0.30769230769230771</v>
      </c>
      <c r="X338" s="58">
        <f>(J338+K338+L338+L338+M338+M338+M338)/H338</f>
        <v>0.30434782608695654</v>
      </c>
      <c r="Y338" s="58">
        <f>W338+X338</f>
        <v>0.61204013377926425</v>
      </c>
    </row>
    <row r="339" spans="1:25" x14ac:dyDescent="0.25">
      <c r="A339" s="38">
        <v>108</v>
      </c>
      <c r="B339" s="38">
        <v>63</v>
      </c>
      <c r="C339" s="38">
        <v>337</v>
      </c>
      <c r="D339" s="50" t="s">
        <v>531</v>
      </c>
      <c r="E339" s="67" t="s">
        <v>187</v>
      </c>
      <c r="F339" s="51">
        <v>20</v>
      </c>
      <c r="G339">
        <v>54</v>
      </c>
      <c r="H339" s="51">
        <v>48</v>
      </c>
      <c r="I339" s="51">
        <v>11</v>
      </c>
      <c r="J339" s="51">
        <v>18</v>
      </c>
      <c r="K339" s="51">
        <v>3</v>
      </c>
      <c r="L339" s="51">
        <v>3</v>
      </c>
      <c r="M339" s="51">
        <v>3</v>
      </c>
      <c r="N339" s="51">
        <v>9</v>
      </c>
      <c r="O339">
        <v>0</v>
      </c>
      <c r="P339">
        <v>0</v>
      </c>
      <c r="Q339">
        <v>4</v>
      </c>
      <c r="R339">
        <v>5</v>
      </c>
      <c r="S339">
        <v>1</v>
      </c>
      <c r="T339">
        <v>1</v>
      </c>
      <c r="V339" s="58">
        <f>J339/H339</f>
        <v>0.375</v>
      </c>
      <c r="W339" s="58">
        <f>(J339+Q339+S339)/(H339+Q339+S339+T339)</f>
        <v>0.42592592592592593</v>
      </c>
      <c r="X339" s="58">
        <f>(J339+K339+L339+L339+M339+M339+M339)/H339</f>
        <v>0.75</v>
      </c>
      <c r="Y339" s="58">
        <f>W339+X339</f>
        <v>1.175925925925926</v>
      </c>
    </row>
    <row r="340" spans="1:25" x14ac:dyDescent="0.25">
      <c r="A340" s="38">
        <v>109</v>
      </c>
      <c r="B340" s="38">
        <v>70</v>
      </c>
      <c r="C340" s="38">
        <v>338</v>
      </c>
      <c r="D340" s="50" t="s">
        <v>531</v>
      </c>
      <c r="E340" s="67" t="s">
        <v>203</v>
      </c>
      <c r="F340" s="51">
        <v>20</v>
      </c>
      <c r="G340">
        <v>76</v>
      </c>
      <c r="H340" s="51">
        <v>69</v>
      </c>
      <c r="I340" s="51">
        <v>4</v>
      </c>
      <c r="J340" s="51">
        <v>16</v>
      </c>
      <c r="K340" s="51">
        <v>6</v>
      </c>
      <c r="L340" s="51">
        <v>0</v>
      </c>
      <c r="M340" s="51">
        <v>0</v>
      </c>
      <c r="N340" s="51">
        <v>6</v>
      </c>
      <c r="O340">
        <v>0</v>
      </c>
      <c r="P340">
        <v>0</v>
      </c>
      <c r="Q340">
        <v>5</v>
      </c>
      <c r="R340">
        <v>9</v>
      </c>
      <c r="S340">
        <v>1</v>
      </c>
      <c r="T340">
        <v>1</v>
      </c>
      <c r="V340" s="58">
        <f>J340/H340</f>
        <v>0.2318840579710145</v>
      </c>
      <c r="W340" s="58">
        <f>(J340+Q340+S340)/(H340+Q340+S340+T340)</f>
        <v>0.28947368421052633</v>
      </c>
      <c r="X340" s="58">
        <f>(J340+K340+L340+L340+M340+M340+M340)/H340</f>
        <v>0.3188405797101449</v>
      </c>
      <c r="Y340" s="58">
        <f>W340+X340</f>
        <v>0.60831426392067123</v>
      </c>
    </row>
    <row r="341" spans="1:25" x14ac:dyDescent="0.25">
      <c r="A341" s="38">
        <v>165</v>
      </c>
      <c r="B341" s="38">
        <v>71</v>
      </c>
      <c r="C341" s="38">
        <v>339</v>
      </c>
      <c r="D341" s="50" t="s">
        <v>425</v>
      </c>
      <c r="E341" s="67" t="s">
        <v>203</v>
      </c>
      <c r="F341" s="51">
        <v>4</v>
      </c>
      <c r="G341" s="51">
        <v>13</v>
      </c>
      <c r="H341" s="51">
        <v>13</v>
      </c>
      <c r="I341" s="51">
        <v>0</v>
      </c>
      <c r="J341" s="51">
        <v>0</v>
      </c>
      <c r="K341" s="51">
        <v>0</v>
      </c>
      <c r="L341" s="51">
        <v>0</v>
      </c>
      <c r="M341" s="51">
        <v>0</v>
      </c>
      <c r="N341" s="51">
        <v>0</v>
      </c>
      <c r="O341" s="51">
        <v>0</v>
      </c>
      <c r="P341" s="51">
        <v>0</v>
      </c>
      <c r="Q341" s="51">
        <v>0</v>
      </c>
      <c r="R341" s="51">
        <v>1</v>
      </c>
      <c r="S341" s="51">
        <v>0</v>
      </c>
      <c r="T341" s="51">
        <v>0</v>
      </c>
      <c r="U341" s="51">
        <v>0</v>
      </c>
      <c r="V341" s="58">
        <f>J341/H341</f>
        <v>0</v>
      </c>
      <c r="W341" s="58">
        <f>(J341+Q341+S341)/(H341+Q341+S341+T341)</f>
        <v>0</v>
      </c>
      <c r="X341" s="58">
        <f>(J341+K341+L341+L341+M341+M341+M341)/H341</f>
        <v>0</v>
      </c>
      <c r="Y341" s="58">
        <f>W341+X341</f>
        <v>0</v>
      </c>
    </row>
    <row r="342" spans="1:25" x14ac:dyDescent="0.25">
      <c r="A342" s="38">
        <v>227</v>
      </c>
      <c r="B342" s="38">
        <v>72</v>
      </c>
      <c r="C342" s="38">
        <v>340</v>
      </c>
      <c r="D342" s="50" t="s">
        <v>183</v>
      </c>
      <c r="E342" s="67" t="s">
        <v>203</v>
      </c>
      <c r="F342" s="51">
        <v>11</v>
      </c>
      <c r="G342" s="51">
        <v>26</v>
      </c>
      <c r="H342" s="51">
        <v>24</v>
      </c>
      <c r="I342" s="51">
        <v>2</v>
      </c>
      <c r="J342" s="51">
        <v>9</v>
      </c>
      <c r="K342" s="51">
        <v>1</v>
      </c>
      <c r="L342" s="51">
        <v>0</v>
      </c>
      <c r="M342" s="51">
        <v>0</v>
      </c>
      <c r="N342" s="51">
        <v>0</v>
      </c>
      <c r="O342" s="51">
        <v>0</v>
      </c>
      <c r="P342" s="51">
        <v>0</v>
      </c>
      <c r="Q342" s="51">
        <v>2</v>
      </c>
      <c r="R342" s="51">
        <v>2</v>
      </c>
      <c r="S342" s="51">
        <v>0</v>
      </c>
      <c r="T342" s="51">
        <v>0</v>
      </c>
      <c r="U342" s="51"/>
      <c r="V342" s="58">
        <f>J342/H342</f>
        <v>0.375</v>
      </c>
      <c r="W342" s="58">
        <f>(J342+Q342+S342)/(H342+Q342+S342+T342)</f>
        <v>0.42307692307692307</v>
      </c>
      <c r="X342" s="58">
        <f>(J342+K342+L342+L342+M342+M342+M342)/H342</f>
        <v>0.41666666666666669</v>
      </c>
      <c r="Y342" s="58">
        <f>W342+X342</f>
        <v>0.83974358974358976</v>
      </c>
    </row>
    <row r="343" spans="1:25" x14ac:dyDescent="0.25">
      <c r="A343" s="38">
        <v>110</v>
      </c>
      <c r="B343" s="38">
        <v>74</v>
      </c>
      <c r="C343" s="38">
        <v>341</v>
      </c>
      <c r="D343" s="50" t="s">
        <v>531</v>
      </c>
      <c r="E343" s="67" t="s">
        <v>438</v>
      </c>
      <c r="F343" s="51">
        <v>24</v>
      </c>
      <c r="G343">
        <v>108</v>
      </c>
      <c r="H343" s="51">
        <v>100</v>
      </c>
      <c r="I343" s="51">
        <v>16</v>
      </c>
      <c r="J343" s="51">
        <v>33</v>
      </c>
      <c r="K343" s="51">
        <v>6</v>
      </c>
      <c r="L343" s="51">
        <v>0</v>
      </c>
      <c r="M343" s="51">
        <v>3</v>
      </c>
      <c r="N343" s="51">
        <v>22</v>
      </c>
      <c r="O343">
        <v>0</v>
      </c>
      <c r="P343">
        <v>0</v>
      </c>
      <c r="Q343">
        <v>7</v>
      </c>
      <c r="R343">
        <v>11</v>
      </c>
      <c r="S343">
        <v>1</v>
      </c>
      <c r="T343">
        <v>0</v>
      </c>
      <c r="U343" s="51"/>
      <c r="V343" s="58">
        <f>J343/H343</f>
        <v>0.33</v>
      </c>
      <c r="W343" s="58">
        <f>(J343+Q343+S343)/(H343+Q343+S343+T343)</f>
        <v>0.37962962962962965</v>
      </c>
      <c r="X343" s="58">
        <f>(J343+K343+L343+L343+M343+M343+M343)/H343</f>
        <v>0.48</v>
      </c>
      <c r="Y343" s="58">
        <f>W343+X343</f>
        <v>0.85962962962962963</v>
      </c>
    </row>
    <row r="344" spans="1:25" x14ac:dyDescent="0.25">
      <c r="A344" s="38">
        <v>166</v>
      </c>
      <c r="B344" s="38">
        <v>75</v>
      </c>
      <c r="C344" s="38">
        <v>342</v>
      </c>
      <c r="D344" s="50" t="s">
        <v>425</v>
      </c>
      <c r="E344" s="67" t="s">
        <v>438</v>
      </c>
      <c r="F344" s="51">
        <v>25</v>
      </c>
      <c r="G344" s="51">
        <v>104</v>
      </c>
      <c r="H344" s="51">
        <v>96</v>
      </c>
      <c r="I344" s="51">
        <v>18</v>
      </c>
      <c r="J344" s="51">
        <v>37</v>
      </c>
      <c r="K344" s="51">
        <v>3</v>
      </c>
      <c r="L344" s="51">
        <v>1</v>
      </c>
      <c r="M344" s="51">
        <v>6</v>
      </c>
      <c r="N344" s="51">
        <v>23</v>
      </c>
      <c r="O344" s="51">
        <v>0</v>
      </c>
      <c r="P344" s="51">
        <v>0</v>
      </c>
      <c r="Q344" s="51">
        <v>5</v>
      </c>
      <c r="R344" s="51">
        <v>17</v>
      </c>
      <c r="S344" s="51">
        <v>2</v>
      </c>
      <c r="T344" s="51">
        <v>1</v>
      </c>
      <c r="U344" s="51">
        <v>2</v>
      </c>
      <c r="V344" s="58">
        <f>J344/H344</f>
        <v>0.38541666666666669</v>
      </c>
      <c r="W344" s="58">
        <f>(J344+Q344+S344)/(H344+Q344+S344+T344)</f>
        <v>0.42307692307692307</v>
      </c>
      <c r="X344" s="58">
        <f>(J344+K344+L344+L344+M344+M344+M344)/H344</f>
        <v>0.625</v>
      </c>
      <c r="Y344" s="58">
        <f>W344+X344</f>
        <v>1.0480769230769231</v>
      </c>
    </row>
    <row r="345" spans="1:25" x14ac:dyDescent="0.25">
      <c r="A345" s="38">
        <v>167</v>
      </c>
      <c r="B345" s="38">
        <v>78</v>
      </c>
      <c r="C345" s="38">
        <v>343</v>
      </c>
      <c r="D345" s="50" t="s">
        <v>425</v>
      </c>
      <c r="E345" s="67" t="s">
        <v>290</v>
      </c>
      <c r="F345" s="51">
        <v>4</v>
      </c>
      <c r="G345" s="51">
        <v>10</v>
      </c>
      <c r="H345" s="51">
        <v>10</v>
      </c>
      <c r="I345" s="51">
        <v>0</v>
      </c>
      <c r="J345" s="51">
        <v>3</v>
      </c>
      <c r="K345" s="51">
        <v>0</v>
      </c>
      <c r="L345" s="51">
        <v>0</v>
      </c>
      <c r="M345" s="51">
        <v>0</v>
      </c>
      <c r="N345" s="51">
        <v>0</v>
      </c>
      <c r="O345" s="51">
        <v>0</v>
      </c>
      <c r="P345" s="51">
        <v>0</v>
      </c>
      <c r="Q345" s="51">
        <v>0</v>
      </c>
      <c r="R345" s="51">
        <v>2</v>
      </c>
      <c r="S345" s="51">
        <v>0</v>
      </c>
      <c r="T345" s="51">
        <v>0</v>
      </c>
      <c r="U345" s="51">
        <v>0</v>
      </c>
      <c r="V345" s="58">
        <f>J345/H345</f>
        <v>0.3</v>
      </c>
      <c r="W345" s="58">
        <f>(J345+Q345+S345)/(H345+Q345+S345+T345)</f>
        <v>0.3</v>
      </c>
      <c r="X345" s="58">
        <f>(J345+K345+L345+L345+M345+M345+M345)/H345</f>
        <v>0.3</v>
      </c>
      <c r="Y345" s="58">
        <f>W345+X345</f>
        <v>0.6</v>
      </c>
    </row>
    <row r="346" spans="1:25" x14ac:dyDescent="0.25">
      <c r="A346" s="38">
        <v>34</v>
      </c>
      <c r="B346" s="38">
        <v>79</v>
      </c>
      <c r="C346" s="38">
        <v>344</v>
      </c>
      <c r="D346" s="50" t="s">
        <v>285</v>
      </c>
      <c r="E346" s="67" t="s">
        <v>290</v>
      </c>
      <c r="F346" s="51">
        <v>42</v>
      </c>
      <c r="G346" s="51">
        <v>162</v>
      </c>
      <c r="H346" s="51">
        <v>155</v>
      </c>
      <c r="I346" s="51">
        <v>16</v>
      </c>
      <c r="J346" s="51">
        <v>39</v>
      </c>
      <c r="K346" s="51">
        <v>6</v>
      </c>
      <c r="L346" s="51">
        <v>1</v>
      </c>
      <c r="M346" s="51">
        <v>0</v>
      </c>
      <c r="N346" s="51">
        <v>6</v>
      </c>
      <c r="O346" s="51">
        <v>1</v>
      </c>
      <c r="P346" s="51">
        <v>0</v>
      </c>
      <c r="Q346" s="51">
        <v>6</v>
      </c>
      <c r="R346" s="51">
        <v>12</v>
      </c>
      <c r="S346" s="51">
        <v>1</v>
      </c>
      <c r="T346" s="51">
        <v>0</v>
      </c>
      <c r="U346" s="51">
        <v>6</v>
      </c>
      <c r="V346" s="58">
        <f>J346/H346</f>
        <v>0.25161290322580643</v>
      </c>
      <c r="W346" s="58">
        <f>(J346+Q346+S346)/(H346+Q346+S346+T346)</f>
        <v>0.2839506172839506</v>
      </c>
      <c r="X346" s="58">
        <f>(J346+K346+L346+L346+M346+M346+M346)/H346</f>
        <v>0.3032258064516129</v>
      </c>
      <c r="Y346" s="58">
        <f>W346+X346</f>
        <v>0.58717642373556345</v>
      </c>
    </row>
    <row r="347" spans="1:25" x14ac:dyDescent="0.25">
      <c r="A347" s="38">
        <v>285</v>
      </c>
      <c r="B347" s="38">
        <v>86</v>
      </c>
      <c r="C347" s="38">
        <v>345</v>
      </c>
      <c r="D347" s="50" t="s">
        <v>244</v>
      </c>
      <c r="E347" s="67" t="s">
        <v>249</v>
      </c>
      <c r="F347" s="51">
        <v>3</v>
      </c>
      <c r="G347" s="51">
        <v>3</v>
      </c>
      <c r="H347" s="51">
        <v>3</v>
      </c>
      <c r="I347" s="51">
        <v>0</v>
      </c>
      <c r="J347" s="51">
        <v>0</v>
      </c>
      <c r="K347" s="51">
        <v>0</v>
      </c>
      <c r="L347" s="51">
        <v>0</v>
      </c>
      <c r="M347" s="51">
        <v>0</v>
      </c>
      <c r="N347" s="51">
        <v>0</v>
      </c>
      <c r="O347" s="51">
        <v>0</v>
      </c>
      <c r="P347" s="51">
        <v>0</v>
      </c>
      <c r="Q347" s="51">
        <v>0</v>
      </c>
      <c r="R347" s="51">
        <v>0</v>
      </c>
      <c r="S347" s="51">
        <v>0</v>
      </c>
      <c r="T347" s="51">
        <v>0</v>
      </c>
      <c r="U347" s="51">
        <v>0</v>
      </c>
      <c r="V347" s="58">
        <f>J347/H347</f>
        <v>0</v>
      </c>
      <c r="W347" s="58">
        <f>(J347+Q347+S347)/(H347+Q347+S347+T347)</f>
        <v>0</v>
      </c>
      <c r="X347" s="58">
        <f>(J347+K347+L347+L347+M347+M347+M347)/H347</f>
        <v>0</v>
      </c>
      <c r="Y347" s="58">
        <f>W347+X347</f>
        <v>0</v>
      </c>
    </row>
    <row r="348" spans="1:25" x14ac:dyDescent="0.25">
      <c r="A348" s="38">
        <v>35</v>
      </c>
      <c r="B348" s="38">
        <v>87</v>
      </c>
      <c r="C348" s="38">
        <v>346</v>
      </c>
      <c r="D348" s="50" t="s">
        <v>285</v>
      </c>
      <c r="E348" s="67" t="s">
        <v>249</v>
      </c>
      <c r="F348" s="51">
        <v>10</v>
      </c>
      <c r="G348" s="51">
        <v>43</v>
      </c>
      <c r="H348" s="51">
        <v>43</v>
      </c>
      <c r="I348" s="51">
        <v>0</v>
      </c>
      <c r="J348" s="51">
        <v>7</v>
      </c>
      <c r="K348" s="51">
        <v>0</v>
      </c>
      <c r="L348" s="51">
        <v>2</v>
      </c>
      <c r="M348" s="51">
        <v>0</v>
      </c>
      <c r="N348" s="51">
        <v>5</v>
      </c>
      <c r="O348" s="51">
        <v>0</v>
      </c>
      <c r="P348" s="51">
        <v>0</v>
      </c>
      <c r="Q348" s="51">
        <v>0</v>
      </c>
      <c r="R348" s="51">
        <v>10</v>
      </c>
      <c r="S348" s="51">
        <v>0</v>
      </c>
      <c r="T348" s="51">
        <v>0</v>
      </c>
      <c r="U348" s="51">
        <v>1</v>
      </c>
      <c r="V348" s="58">
        <f>J348/H348</f>
        <v>0.16279069767441862</v>
      </c>
      <c r="W348" s="58">
        <f>(J348+Q348+S348)/(H348+Q348+S348+T348)</f>
        <v>0.16279069767441862</v>
      </c>
      <c r="X348" s="58">
        <f>(J348+K348+L348+L348+M348+M348+M348)/H348</f>
        <v>0.2558139534883721</v>
      </c>
      <c r="Y348" s="58">
        <f>W348+X348</f>
        <v>0.41860465116279072</v>
      </c>
    </row>
    <row r="349" spans="1:25" x14ac:dyDescent="0.25">
      <c r="A349" s="38">
        <v>249</v>
      </c>
      <c r="B349" s="38">
        <v>90</v>
      </c>
      <c r="C349" s="38">
        <v>347</v>
      </c>
      <c r="D349" s="50" t="s">
        <v>221</v>
      </c>
      <c r="E349" s="67" t="s">
        <v>224</v>
      </c>
      <c r="F349" s="51">
        <v>20</v>
      </c>
      <c r="G349" s="51">
        <v>78</v>
      </c>
      <c r="H349" s="51">
        <v>75</v>
      </c>
      <c r="I349" s="51">
        <v>9</v>
      </c>
      <c r="J349" s="51">
        <v>13</v>
      </c>
      <c r="K349" s="51">
        <v>3</v>
      </c>
      <c r="L349" s="51">
        <v>0</v>
      </c>
      <c r="M349" s="51">
        <v>4</v>
      </c>
      <c r="N349" s="51">
        <v>10</v>
      </c>
      <c r="O349" s="51">
        <v>0</v>
      </c>
      <c r="P349" s="51">
        <v>0</v>
      </c>
      <c r="Q349" s="51">
        <v>2</v>
      </c>
      <c r="R349" s="51">
        <v>19</v>
      </c>
      <c r="S349" s="51">
        <v>1</v>
      </c>
      <c r="T349" s="51">
        <v>0</v>
      </c>
      <c r="U349" s="51">
        <v>0</v>
      </c>
      <c r="V349" s="58">
        <f>J349/H349</f>
        <v>0.17333333333333334</v>
      </c>
      <c r="W349" s="58">
        <f>(J349+Q349+S349)/(H349+Q349+S349+T349)</f>
        <v>0.20512820512820512</v>
      </c>
      <c r="X349" s="58">
        <f>(J349+K349+L349+L349+M349+M349+M349)/H349</f>
        <v>0.37333333333333335</v>
      </c>
      <c r="Y349" s="58">
        <f>W349+X349</f>
        <v>0.57846153846153847</v>
      </c>
    </row>
    <row r="350" spans="1:25" x14ac:dyDescent="0.25">
      <c r="A350" s="38">
        <v>112</v>
      </c>
      <c r="B350" s="38">
        <v>91</v>
      </c>
      <c r="C350" s="38">
        <v>348</v>
      </c>
      <c r="D350" s="50" t="s">
        <v>531</v>
      </c>
      <c r="E350" s="67" t="s">
        <v>224</v>
      </c>
      <c r="F350" s="51">
        <v>27</v>
      </c>
      <c r="G350">
        <v>110</v>
      </c>
      <c r="H350" s="51">
        <v>105</v>
      </c>
      <c r="I350" s="51">
        <v>13</v>
      </c>
      <c r="J350" s="51">
        <v>20</v>
      </c>
      <c r="K350" s="51">
        <v>5</v>
      </c>
      <c r="L350" s="51">
        <v>1</v>
      </c>
      <c r="M350" s="51">
        <v>4</v>
      </c>
      <c r="N350" s="51">
        <v>15</v>
      </c>
      <c r="O350">
        <v>1</v>
      </c>
      <c r="P350">
        <v>0</v>
      </c>
      <c r="Q350">
        <v>4</v>
      </c>
      <c r="R350">
        <v>25</v>
      </c>
      <c r="S350">
        <v>0</v>
      </c>
      <c r="T350">
        <v>1</v>
      </c>
      <c r="V350" s="58">
        <f>J350/H350</f>
        <v>0.19047619047619047</v>
      </c>
      <c r="W350" s="58">
        <f>(J350+Q350+S350)/(H350+Q350+S350+T350)</f>
        <v>0.21818181818181817</v>
      </c>
      <c r="X350" s="58">
        <f>(J350+K350+L350+L350+M350+M350+M350)/H350</f>
        <v>0.37142857142857144</v>
      </c>
      <c r="Y350" s="58">
        <f>W350+X350</f>
        <v>0.58961038961038958</v>
      </c>
    </row>
    <row r="351" spans="1:25" x14ac:dyDescent="0.25">
      <c r="A351" s="38">
        <v>171</v>
      </c>
      <c r="B351" s="38">
        <v>102</v>
      </c>
      <c r="C351" s="38">
        <v>349</v>
      </c>
      <c r="D351" s="50" t="s">
        <v>425</v>
      </c>
      <c r="E351" s="67" t="s">
        <v>436</v>
      </c>
      <c r="F351" s="51">
        <v>27</v>
      </c>
      <c r="G351" s="51">
        <v>63</v>
      </c>
      <c r="H351" s="51">
        <v>57</v>
      </c>
      <c r="I351" s="51">
        <v>4</v>
      </c>
      <c r="J351" s="51">
        <v>17</v>
      </c>
      <c r="K351" s="51">
        <v>3</v>
      </c>
      <c r="L351" s="51">
        <v>0</v>
      </c>
      <c r="M351" s="51">
        <v>0</v>
      </c>
      <c r="N351" s="51">
        <v>2</v>
      </c>
      <c r="O351" s="51">
        <v>0</v>
      </c>
      <c r="P351" s="51">
        <v>0</v>
      </c>
      <c r="Q351" s="51">
        <v>5</v>
      </c>
      <c r="R351" s="51">
        <v>3</v>
      </c>
      <c r="S351" s="51">
        <v>1</v>
      </c>
      <c r="T351" s="51">
        <v>0</v>
      </c>
      <c r="U351" s="51">
        <v>1</v>
      </c>
      <c r="V351" s="58">
        <f>J351/H351</f>
        <v>0.2982456140350877</v>
      </c>
      <c r="W351" s="58">
        <f>(J351+Q351+S351)/(H351+Q351+S351+T351)</f>
        <v>0.36507936507936506</v>
      </c>
      <c r="X351" s="58">
        <f>(J351+K351+L351+L351+M351+M351+M351)/H351</f>
        <v>0.35087719298245612</v>
      </c>
      <c r="Y351" s="58">
        <f>W351+X351</f>
        <v>0.71595655806182124</v>
      </c>
    </row>
    <row r="352" spans="1:25" x14ac:dyDescent="0.25">
      <c r="A352" s="38">
        <v>345</v>
      </c>
      <c r="B352" s="38">
        <v>103</v>
      </c>
      <c r="C352" s="38">
        <v>350</v>
      </c>
      <c r="D352" s="50" t="s">
        <v>491</v>
      </c>
      <c r="E352" s="67" t="s">
        <v>436</v>
      </c>
      <c r="F352" s="51">
        <v>8</v>
      </c>
      <c r="G352" s="51">
        <v>8</v>
      </c>
      <c r="H352" s="51">
        <v>8</v>
      </c>
      <c r="I352" s="51">
        <v>0</v>
      </c>
      <c r="J352" s="51">
        <v>2</v>
      </c>
      <c r="K352" s="51">
        <v>0</v>
      </c>
      <c r="L352" s="51">
        <v>0</v>
      </c>
      <c r="M352" s="51">
        <v>0</v>
      </c>
      <c r="N352" s="51">
        <v>1</v>
      </c>
      <c r="O352" s="51">
        <v>0</v>
      </c>
      <c r="P352" s="51">
        <v>0</v>
      </c>
      <c r="Q352" s="51">
        <v>0</v>
      </c>
      <c r="R352" s="51">
        <v>0</v>
      </c>
      <c r="S352" s="51">
        <v>0</v>
      </c>
      <c r="T352" s="51">
        <v>0</v>
      </c>
      <c r="U352" s="51"/>
      <c r="V352" s="58">
        <f>J352/H352</f>
        <v>0.25</v>
      </c>
      <c r="W352" s="58">
        <f>(J352+Q352+S352)/(H352+Q352+S352+T352)</f>
        <v>0.25</v>
      </c>
      <c r="X352" s="58">
        <f>(J352+K352+L352+L352+M352+M352+M352)/H352</f>
        <v>0.25</v>
      </c>
      <c r="Y352" s="58">
        <f>W352+X352</f>
        <v>0.5</v>
      </c>
    </row>
    <row r="353" spans="1:25" x14ac:dyDescent="0.25">
      <c r="A353" s="38">
        <v>37</v>
      </c>
      <c r="B353" s="38">
        <v>105</v>
      </c>
      <c r="C353" s="38">
        <v>351</v>
      </c>
      <c r="D353" s="50" t="s">
        <v>285</v>
      </c>
      <c r="E353" s="67" t="s">
        <v>292</v>
      </c>
      <c r="F353" s="51">
        <v>18</v>
      </c>
      <c r="G353" s="51">
        <v>62</v>
      </c>
      <c r="H353" s="51">
        <v>60</v>
      </c>
      <c r="I353" s="51">
        <v>2</v>
      </c>
      <c r="J353" s="51">
        <v>17</v>
      </c>
      <c r="K353" s="51">
        <v>1</v>
      </c>
      <c r="L353" s="51">
        <v>0</v>
      </c>
      <c r="M353" s="51">
        <v>0</v>
      </c>
      <c r="N353" s="51">
        <v>6</v>
      </c>
      <c r="O353" s="51">
        <v>0</v>
      </c>
      <c r="P353" s="51">
        <v>0</v>
      </c>
      <c r="Q353" s="51">
        <v>1</v>
      </c>
      <c r="R353" s="51">
        <v>10</v>
      </c>
      <c r="S353" s="51">
        <v>1</v>
      </c>
      <c r="T353" s="51">
        <v>0</v>
      </c>
      <c r="U353" s="51">
        <v>0</v>
      </c>
      <c r="V353" s="58">
        <f>J353/H353</f>
        <v>0.28333333333333333</v>
      </c>
      <c r="W353" s="58">
        <f>(J353+Q353+S353)/(H353+Q353+S353+T353)</f>
        <v>0.30645161290322581</v>
      </c>
      <c r="X353" s="58">
        <f>(J353+K353+L353+L353+M353+M353+M353)/H353</f>
        <v>0.3</v>
      </c>
      <c r="Y353" s="58">
        <f>W353+X353</f>
        <v>0.6064516129032258</v>
      </c>
    </row>
    <row r="354" spans="1:25" x14ac:dyDescent="0.25">
      <c r="A354" s="38">
        <v>67</v>
      </c>
      <c r="B354" s="38">
        <v>106</v>
      </c>
      <c r="C354" s="38">
        <v>352</v>
      </c>
      <c r="D354" s="50" t="s">
        <v>314</v>
      </c>
      <c r="E354" s="67" t="s">
        <v>292</v>
      </c>
      <c r="F354" s="51">
        <v>2</v>
      </c>
      <c r="G354" s="51">
        <v>2</v>
      </c>
      <c r="H354" s="51">
        <v>1</v>
      </c>
      <c r="I354" s="51">
        <v>0</v>
      </c>
      <c r="J354" s="51">
        <v>0</v>
      </c>
      <c r="K354" s="51">
        <v>0</v>
      </c>
      <c r="L354" s="51">
        <v>0</v>
      </c>
      <c r="M354" s="51">
        <v>0</v>
      </c>
      <c r="N354" s="51">
        <v>0</v>
      </c>
      <c r="O354" s="51">
        <v>0</v>
      </c>
      <c r="P354" s="51">
        <v>0</v>
      </c>
      <c r="Q354" s="51">
        <v>1</v>
      </c>
      <c r="R354" s="51">
        <v>1</v>
      </c>
      <c r="S354" s="51">
        <v>0</v>
      </c>
      <c r="T354" s="51">
        <v>0</v>
      </c>
      <c r="U354" s="51">
        <v>0</v>
      </c>
      <c r="V354" s="58">
        <f>J354/H354</f>
        <v>0</v>
      </c>
      <c r="W354" s="58">
        <f>(J354+Q354+S354)/(H354+Q354+S354+T354)</f>
        <v>0.5</v>
      </c>
      <c r="X354" s="58">
        <f>(J354+K354+L354+L354+M354+M354+M354)/H354</f>
        <v>0</v>
      </c>
      <c r="Y354" s="58">
        <f>W354+X354</f>
        <v>0.5</v>
      </c>
    </row>
    <row r="355" spans="1:25" x14ac:dyDescent="0.25">
      <c r="A355" s="38">
        <v>232</v>
      </c>
      <c r="B355" s="38">
        <v>158</v>
      </c>
      <c r="C355" s="38">
        <v>353</v>
      </c>
      <c r="D355" s="50" t="s">
        <v>183</v>
      </c>
      <c r="E355" s="67" t="s">
        <v>202</v>
      </c>
      <c r="F355" s="51">
        <v>43</v>
      </c>
      <c r="G355" s="51">
        <v>174</v>
      </c>
      <c r="H355" s="51">
        <v>159</v>
      </c>
      <c r="I355" s="51">
        <v>25</v>
      </c>
      <c r="J355" s="51">
        <v>48</v>
      </c>
      <c r="K355" s="51">
        <v>10</v>
      </c>
      <c r="L355" s="51">
        <v>1</v>
      </c>
      <c r="M355" s="51">
        <v>2</v>
      </c>
      <c r="N355" s="51">
        <v>23</v>
      </c>
      <c r="O355" s="51">
        <v>1</v>
      </c>
      <c r="P355" s="51">
        <v>0</v>
      </c>
      <c r="Q355" s="51">
        <v>15</v>
      </c>
      <c r="R355" s="51">
        <v>19</v>
      </c>
      <c r="S355" s="51">
        <v>0</v>
      </c>
      <c r="T355" s="51">
        <v>0</v>
      </c>
      <c r="U355" s="51"/>
      <c r="V355" s="58">
        <f>J355/H355</f>
        <v>0.30188679245283018</v>
      </c>
      <c r="W355" s="58">
        <f>(J355+Q355+S355)/(H355+Q355+S355+T355)</f>
        <v>0.36206896551724138</v>
      </c>
      <c r="X355" s="58">
        <f>(J355+K355+L355+L355+M355+M355+M355)/H355</f>
        <v>0.41509433962264153</v>
      </c>
      <c r="Y355" s="58">
        <f>W355+X355</f>
        <v>0.77716330513988297</v>
      </c>
    </row>
    <row r="356" spans="1:25" x14ac:dyDescent="0.25">
      <c r="A356" s="38">
        <v>174</v>
      </c>
      <c r="B356" s="38">
        <v>157</v>
      </c>
      <c r="C356" s="38">
        <v>354</v>
      </c>
      <c r="D356" s="50" t="s">
        <v>425</v>
      </c>
      <c r="E356" s="67" t="s">
        <v>202</v>
      </c>
      <c r="F356" s="51">
        <v>10</v>
      </c>
      <c r="G356" s="51">
        <v>44</v>
      </c>
      <c r="H356" s="51">
        <v>41</v>
      </c>
      <c r="I356" s="51">
        <v>6</v>
      </c>
      <c r="J356" s="51">
        <v>14</v>
      </c>
      <c r="K356" s="51">
        <v>3</v>
      </c>
      <c r="L356" s="51">
        <v>0</v>
      </c>
      <c r="M356" s="51">
        <v>2</v>
      </c>
      <c r="N356" s="51">
        <v>4</v>
      </c>
      <c r="O356" s="51">
        <v>0</v>
      </c>
      <c r="P356" s="51">
        <v>0</v>
      </c>
      <c r="Q356" s="51">
        <v>3</v>
      </c>
      <c r="R356" s="51">
        <v>5</v>
      </c>
      <c r="S356" s="51">
        <v>0</v>
      </c>
      <c r="T356" s="51">
        <v>0</v>
      </c>
      <c r="U356" s="51">
        <v>2</v>
      </c>
      <c r="V356" s="58">
        <f>J356/H356</f>
        <v>0.34146341463414637</v>
      </c>
      <c r="W356" s="58">
        <f>(J356+Q356+S356)/(H356+Q356+S356+T356)</f>
        <v>0.38636363636363635</v>
      </c>
      <c r="X356" s="58">
        <f>(J356+K356+L356+L356+M356+M356+M356)/H356</f>
        <v>0.56097560975609762</v>
      </c>
      <c r="Y356" s="58">
        <f>W356+X356</f>
        <v>0.94733924611973397</v>
      </c>
    </row>
    <row r="357" spans="1:25" x14ac:dyDescent="0.25">
      <c r="A357" s="38">
        <v>175</v>
      </c>
      <c r="B357" s="38">
        <v>165</v>
      </c>
      <c r="C357" s="38">
        <v>355</v>
      </c>
      <c r="D357" s="50" t="s">
        <v>425</v>
      </c>
      <c r="E357" s="67" t="s">
        <v>251</v>
      </c>
      <c r="F357" s="51">
        <v>14</v>
      </c>
      <c r="G357" s="51">
        <v>47</v>
      </c>
      <c r="H357" s="51">
        <v>42</v>
      </c>
      <c r="I357" s="51">
        <v>8</v>
      </c>
      <c r="J357" s="51">
        <v>20</v>
      </c>
      <c r="K357" s="51">
        <v>4</v>
      </c>
      <c r="L357" s="51">
        <v>0</v>
      </c>
      <c r="M357" s="51">
        <v>4</v>
      </c>
      <c r="N357" s="51">
        <v>9</v>
      </c>
      <c r="O357" s="51">
        <v>0</v>
      </c>
      <c r="P357" s="51">
        <v>0</v>
      </c>
      <c r="Q357" s="51">
        <v>5</v>
      </c>
      <c r="R357" s="51">
        <v>9</v>
      </c>
      <c r="S357" s="51">
        <v>0</v>
      </c>
      <c r="T357" s="51">
        <v>0</v>
      </c>
      <c r="U357" s="51">
        <v>0</v>
      </c>
      <c r="V357" s="58">
        <f>J357/H357</f>
        <v>0.47619047619047616</v>
      </c>
      <c r="W357" s="58">
        <f>(J357+Q357+S357)/(H357+Q357+S357+T357)</f>
        <v>0.53191489361702127</v>
      </c>
      <c r="X357" s="58">
        <f>(J357+K357+L357+L357+M357+M357+M357)/H357</f>
        <v>0.8571428571428571</v>
      </c>
      <c r="Y357" s="58">
        <f>W357+X357</f>
        <v>1.3890577507598785</v>
      </c>
    </row>
    <row r="358" spans="1:25" x14ac:dyDescent="0.25">
      <c r="A358" s="38">
        <v>287</v>
      </c>
      <c r="B358" s="38">
        <v>166</v>
      </c>
      <c r="C358" s="38">
        <v>356</v>
      </c>
      <c r="D358" s="50" t="s">
        <v>244</v>
      </c>
      <c r="E358" s="67" t="s">
        <v>251</v>
      </c>
      <c r="F358" s="51">
        <v>40</v>
      </c>
      <c r="G358" s="51">
        <v>173</v>
      </c>
      <c r="H358" s="51">
        <v>154</v>
      </c>
      <c r="I358" s="51">
        <v>21</v>
      </c>
      <c r="J358" s="51">
        <v>48</v>
      </c>
      <c r="K358" s="51">
        <v>6</v>
      </c>
      <c r="L358" s="51">
        <v>0</v>
      </c>
      <c r="M358" s="51">
        <v>13</v>
      </c>
      <c r="N358" s="51">
        <v>30</v>
      </c>
      <c r="O358" s="51">
        <v>0</v>
      </c>
      <c r="P358" s="51">
        <v>0</v>
      </c>
      <c r="Q358" s="51">
        <v>18</v>
      </c>
      <c r="R358" s="51">
        <v>33</v>
      </c>
      <c r="S358" s="51">
        <v>0</v>
      </c>
      <c r="T358" s="51">
        <v>1</v>
      </c>
      <c r="U358" s="51">
        <v>6</v>
      </c>
      <c r="V358" s="58">
        <f>J358/H358</f>
        <v>0.31168831168831168</v>
      </c>
      <c r="W358" s="58">
        <f>(J358+Q358+S358)/(H358+Q358+S358+T358)</f>
        <v>0.38150289017341038</v>
      </c>
      <c r="X358" s="58">
        <f>(J358+K358+L358+L358+M358+M358+M358)/H358</f>
        <v>0.60389610389610393</v>
      </c>
      <c r="Y358" s="58">
        <f>W358+X358</f>
        <v>0.98539899406951426</v>
      </c>
    </row>
    <row r="359" spans="1:25" x14ac:dyDescent="0.25">
      <c r="A359" s="38">
        <v>81</v>
      </c>
      <c r="B359" s="38">
        <v>179</v>
      </c>
      <c r="C359" s="38">
        <v>357</v>
      </c>
      <c r="D359" s="50" t="s">
        <v>314</v>
      </c>
      <c r="E359" s="67" t="s">
        <v>211</v>
      </c>
      <c r="F359" s="51">
        <v>4</v>
      </c>
      <c r="G359" s="51">
        <v>9</v>
      </c>
      <c r="H359" s="51">
        <v>7</v>
      </c>
      <c r="I359" s="51">
        <v>0</v>
      </c>
      <c r="J359" s="51">
        <v>2</v>
      </c>
      <c r="K359" s="51">
        <v>2</v>
      </c>
      <c r="L359" s="51">
        <v>0</v>
      </c>
      <c r="M359" s="51">
        <v>0</v>
      </c>
      <c r="N359" s="51">
        <v>3</v>
      </c>
      <c r="O359" s="51">
        <v>0</v>
      </c>
      <c r="P359" s="51">
        <v>0</v>
      </c>
      <c r="Q359" s="51">
        <v>0</v>
      </c>
      <c r="R359" s="51">
        <v>3</v>
      </c>
      <c r="S359" s="51">
        <v>0</v>
      </c>
      <c r="T359" s="51">
        <v>0</v>
      </c>
      <c r="U359" s="51">
        <v>0</v>
      </c>
      <c r="V359" s="58">
        <f>J359/H359</f>
        <v>0.2857142857142857</v>
      </c>
      <c r="W359" s="58">
        <f>(J359+Q359+S359)/(H359+Q359+S359+T359)</f>
        <v>0.2857142857142857</v>
      </c>
      <c r="X359" s="58">
        <f>(J359+K359+L359+L359+M359+M359+M359)/H359</f>
        <v>0.5714285714285714</v>
      </c>
      <c r="Y359" s="58">
        <f>W359+X359</f>
        <v>0.8571428571428571</v>
      </c>
    </row>
    <row r="360" spans="1:25" x14ac:dyDescent="0.25">
      <c r="A360" s="38">
        <v>259</v>
      </c>
      <c r="B360" s="38">
        <v>180</v>
      </c>
      <c r="C360" s="38">
        <v>358</v>
      </c>
      <c r="D360" s="50" t="s">
        <v>221</v>
      </c>
      <c r="E360" s="67" t="s">
        <v>211</v>
      </c>
      <c r="F360" s="51">
        <v>4</v>
      </c>
      <c r="G360" s="51">
        <v>12</v>
      </c>
      <c r="H360" s="51">
        <v>11</v>
      </c>
      <c r="I360" s="51">
        <v>1</v>
      </c>
      <c r="J360" s="51">
        <v>2</v>
      </c>
      <c r="K360" s="51">
        <v>0</v>
      </c>
      <c r="L360" s="51">
        <v>0</v>
      </c>
      <c r="M360" s="51">
        <v>0</v>
      </c>
      <c r="N360" s="51">
        <v>1</v>
      </c>
      <c r="O360" s="51">
        <v>0</v>
      </c>
      <c r="P360" s="51">
        <v>0</v>
      </c>
      <c r="Q360" s="51">
        <v>0</v>
      </c>
      <c r="R360" s="51">
        <v>7</v>
      </c>
      <c r="S360" s="51">
        <v>0</v>
      </c>
      <c r="T360" s="51">
        <v>0</v>
      </c>
      <c r="U360" s="51">
        <v>0</v>
      </c>
      <c r="V360" s="58">
        <f>J360/H360</f>
        <v>0.18181818181818182</v>
      </c>
      <c r="W360" s="58">
        <f>(J360+Q360+S360)/(H360+Q360+S360+T360)</f>
        <v>0.18181818181818182</v>
      </c>
      <c r="X360" s="58">
        <f>(J360+K360+L360+L360+M360+M360+M360)/H360</f>
        <v>0.18181818181818182</v>
      </c>
      <c r="Y360" s="58">
        <f>W360+X360</f>
        <v>0.36363636363636365</v>
      </c>
    </row>
    <row r="361" spans="1:25" x14ac:dyDescent="0.25">
      <c r="A361" s="38">
        <v>42</v>
      </c>
      <c r="B361" s="38">
        <v>185</v>
      </c>
      <c r="C361" s="38">
        <v>359</v>
      </c>
      <c r="D361" s="50" t="s">
        <v>285</v>
      </c>
      <c r="E361" s="67" t="s">
        <v>254</v>
      </c>
      <c r="F361" s="51">
        <v>2</v>
      </c>
      <c r="G361" s="51">
        <v>9</v>
      </c>
      <c r="H361" s="51">
        <v>8</v>
      </c>
      <c r="I361" s="51">
        <v>2</v>
      </c>
      <c r="J361" s="51">
        <v>3</v>
      </c>
      <c r="K361" s="51">
        <v>0</v>
      </c>
      <c r="L361" s="51">
        <v>0</v>
      </c>
      <c r="M361" s="51">
        <v>1</v>
      </c>
      <c r="N361" s="51">
        <v>2</v>
      </c>
      <c r="O361" s="51">
        <v>0</v>
      </c>
      <c r="P361" s="51">
        <v>0</v>
      </c>
      <c r="Q361" s="51">
        <v>0</v>
      </c>
      <c r="R361" s="51">
        <v>0</v>
      </c>
      <c r="S361" s="51">
        <v>1</v>
      </c>
      <c r="T361" s="51">
        <v>0</v>
      </c>
      <c r="U361" s="51">
        <v>0</v>
      </c>
      <c r="V361" s="58">
        <f>J361/H361</f>
        <v>0.375</v>
      </c>
      <c r="W361" s="58">
        <f>(J361+Q361+S361)/(H361+Q361+S361+T361)</f>
        <v>0.44444444444444442</v>
      </c>
      <c r="X361" s="58">
        <f>(J361+K361+L361+L361+M361+M361+M361)/H361</f>
        <v>0.75</v>
      </c>
      <c r="Y361" s="58">
        <f>W361+X361</f>
        <v>1.1944444444444444</v>
      </c>
    </row>
    <row r="362" spans="1:25" x14ac:dyDescent="0.25">
      <c r="A362" s="38">
        <v>290</v>
      </c>
      <c r="B362" s="38">
        <v>186</v>
      </c>
      <c r="C362" s="38">
        <v>360</v>
      </c>
      <c r="D362" s="50" t="s">
        <v>244</v>
      </c>
      <c r="E362" s="67" t="s">
        <v>254</v>
      </c>
      <c r="F362" s="51">
        <v>12</v>
      </c>
      <c r="G362" s="51">
        <v>51</v>
      </c>
      <c r="H362" s="51">
        <v>47</v>
      </c>
      <c r="I362" s="51">
        <v>7</v>
      </c>
      <c r="J362" s="51">
        <v>12</v>
      </c>
      <c r="K362" s="51">
        <v>2</v>
      </c>
      <c r="L362" s="51">
        <v>0</v>
      </c>
      <c r="M362" s="51">
        <v>0</v>
      </c>
      <c r="N362" s="51">
        <v>2</v>
      </c>
      <c r="O362" s="51">
        <v>0</v>
      </c>
      <c r="P362" s="51">
        <v>0</v>
      </c>
      <c r="Q362" s="51">
        <v>4</v>
      </c>
      <c r="R362" s="51">
        <v>5</v>
      </c>
      <c r="S362" s="51">
        <v>0</v>
      </c>
      <c r="T362" s="51">
        <v>0</v>
      </c>
      <c r="U362" s="51">
        <v>0</v>
      </c>
      <c r="V362" s="58">
        <f>J362/H362</f>
        <v>0.25531914893617019</v>
      </c>
      <c r="W362" s="58">
        <f>(J362+Q362+S362)/(H362+Q362+S362+T362)</f>
        <v>0.31372549019607843</v>
      </c>
      <c r="X362" s="58">
        <f>(J362+K362+L362+L362+M362+M362+M362)/H362</f>
        <v>0.2978723404255319</v>
      </c>
      <c r="Y362" s="58">
        <f>W362+X362</f>
        <v>0.61159783062161033</v>
      </c>
    </row>
    <row r="363" spans="1:25" x14ac:dyDescent="0.25">
      <c r="A363" s="38">
        <v>177</v>
      </c>
      <c r="B363" s="38">
        <v>187</v>
      </c>
      <c r="C363" s="38">
        <v>361</v>
      </c>
      <c r="D363" s="50" t="s">
        <v>425</v>
      </c>
      <c r="E363" s="67" t="s">
        <v>254</v>
      </c>
      <c r="F363" s="51">
        <v>29</v>
      </c>
      <c r="G363" s="51">
        <v>117</v>
      </c>
      <c r="H363" s="51">
        <v>102</v>
      </c>
      <c r="I363" s="51">
        <v>10</v>
      </c>
      <c r="J363" s="51">
        <v>25</v>
      </c>
      <c r="K363" s="51">
        <v>4</v>
      </c>
      <c r="L363" s="51">
        <v>0</v>
      </c>
      <c r="M363" s="51">
        <v>0</v>
      </c>
      <c r="N363" s="51">
        <v>5</v>
      </c>
      <c r="O363" s="51">
        <v>2</v>
      </c>
      <c r="P363" s="51">
        <v>0</v>
      </c>
      <c r="Q363" s="51">
        <v>14</v>
      </c>
      <c r="R363" s="51">
        <v>20</v>
      </c>
      <c r="S363" s="51">
        <v>0</v>
      </c>
      <c r="T363" s="51">
        <v>1</v>
      </c>
      <c r="U363" s="51">
        <v>8</v>
      </c>
      <c r="V363" s="58">
        <f>J363/H363</f>
        <v>0.24509803921568626</v>
      </c>
      <c r="W363" s="58">
        <f>(J363+Q363+S363)/(H363+Q363+S363+T363)</f>
        <v>0.33333333333333331</v>
      </c>
      <c r="X363" s="58">
        <f>(J363+K363+L363+L363+M363+M363+M363)/H363</f>
        <v>0.28431372549019607</v>
      </c>
      <c r="Y363" s="58">
        <f>W363+X363</f>
        <v>0.61764705882352944</v>
      </c>
    </row>
    <row r="364" spans="1:25" x14ac:dyDescent="0.25">
      <c r="A364" s="38">
        <v>82</v>
      </c>
      <c r="B364" s="38">
        <v>196</v>
      </c>
      <c r="C364" s="38">
        <v>362</v>
      </c>
      <c r="D364" s="50" t="s">
        <v>314</v>
      </c>
      <c r="E364" s="67" t="s">
        <v>255</v>
      </c>
      <c r="F364" s="51">
        <v>15</v>
      </c>
      <c r="G364" s="51">
        <v>61</v>
      </c>
      <c r="H364" s="51">
        <v>56</v>
      </c>
      <c r="I364" s="51">
        <v>5</v>
      </c>
      <c r="J364" s="51">
        <v>11</v>
      </c>
      <c r="K364" s="51">
        <v>2</v>
      </c>
      <c r="L364" s="51">
        <v>0</v>
      </c>
      <c r="M364" s="51">
        <v>1</v>
      </c>
      <c r="N364" s="51">
        <v>7</v>
      </c>
      <c r="O364" s="51">
        <v>0</v>
      </c>
      <c r="P364" s="51">
        <v>1</v>
      </c>
      <c r="Q364" s="51">
        <v>4</v>
      </c>
      <c r="R364" s="51">
        <v>3</v>
      </c>
      <c r="S364" s="51">
        <v>0</v>
      </c>
      <c r="T364" s="51">
        <v>1</v>
      </c>
      <c r="U364" s="51">
        <v>1</v>
      </c>
      <c r="V364" s="58">
        <f>J364/H364</f>
        <v>0.19642857142857142</v>
      </c>
      <c r="W364" s="58">
        <f>(J364+Q364+S364)/(H364+Q364+S364+T364)</f>
        <v>0.24590163934426229</v>
      </c>
      <c r="X364" s="58">
        <f>(J364+K364+L364+L364+M364+M364+M364)/H364</f>
        <v>0.2857142857142857</v>
      </c>
      <c r="Y364" s="58">
        <f>W364+X364</f>
        <v>0.53161592505854793</v>
      </c>
    </row>
    <row r="365" spans="1:25" x14ac:dyDescent="0.25">
      <c r="A365" s="38">
        <v>291</v>
      </c>
      <c r="B365" s="38">
        <v>197</v>
      </c>
      <c r="C365" s="38">
        <v>363</v>
      </c>
      <c r="D365" s="50" t="s">
        <v>244</v>
      </c>
      <c r="E365" s="67" t="s">
        <v>255</v>
      </c>
      <c r="F365" s="51">
        <v>20</v>
      </c>
      <c r="G365" s="51">
        <v>32</v>
      </c>
      <c r="H365" s="51">
        <v>31</v>
      </c>
      <c r="I365" s="51">
        <v>4</v>
      </c>
      <c r="J365" s="51">
        <v>13</v>
      </c>
      <c r="K365" s="51">
        <v>1</v>
      </c>
      <c r="L365" s="51">
        <v>0</v>
      </c>
      <c r="M365" s="51">
        <v>1</v>
      </c>
      <c r="N365" s="51">
        <v>1</v>
      </c>
      <c r="O365" s="51">
        <v>0</v>
      </c>
      <c r="P365" s="51">
        <v>0</v>
      </c>
      <c r="Q365" s="51">
        <v>1</v>
      </c>
      <c r="R365" s="51">
        <v>2</v>
      </c>
      <c r="S365" s="51">
        <v>0</v>
      </c>
      <c r="T365" s="51">
        <v>0</v>
      </c>
      <c r="U365" s="51">
        <v>2</v>
      </c>
      <c r="V365" s="58">
        <f>J365/H365</f>
        <v>0.41935483870967744</v>
      </c>
      <c r="W365" s="58">
        <f>(J365+Q365+S365)/(H365+Q365+S365+T365)</f>
        <v>0.4375</v>
      </c>
      <c r="X365" s="58">
        <f>(J365+K365+L365+L365+M365+M365+M365)/H365</f>
        <v>0.54838709677419351</v>
      </c>
      <c r="Y365" s="58">
        <f>W365+X365</f>
        <v>0.98588709677419351</v>
      </c>
    </row>
    <row r="366" spans="1:25" x14ac:dyDescent="0.25">
      <c r="A366" s="38">
        <v>261</v>
      </c>
      <c r="B366" s="38">
        <v>203</v>
      </c>
      <c r="C366" s="38">
        <v>364</v>
      </c>
      <c r="D366" s="50" t="s">
        <v>221</v>
      </c>
      <c r="E366" s="67" t="s">
        <v>212</v>
      </c>
      <c r="F366" s="51">
        <v>3</v>
      </c>
      <c r="G366" s="51">
        <v>9</v>
      </c>
      <c r="H366" s="51">
        <v>8</v>
      </c>
      <c r="I366" s="51">
        <v>3</v>
      </c>
      <c r="J366" s="51">
        <v>2</v>
      </c>
      <c r="K366" s="51">
        <v>0</v>
      </c>
      <c r="L366" s="51">
        <v>0</v>
      </c>
      <c r="M366" s="51">
        <v>0</v>
      </c>
      <c r="N366" s="51">
        <v>0</v>
      </c>
      <c r="O366" s="51">
        <v>0</v>
      </c>
      <c r="P366" s="51">
        <v>0</v>
      </c>
      <c r="Q366" s="51">
        <v>1</v>
      </c>
      <c r="R366" s="51">
        <v>1</v>
      </c>
      <c r="S366" s="51">
        <v>0</v>
      </c>
      <c r="T366" s="51">
        <v>0</v>
      </c>
      <c r="U366" s="51">
        <v>0</v>
      </c>
      <c r="V366" s="58">
        <f>J366/H366</f>
        <v>0.25</v>
      </c>
      <c r="W366" s="58">
        <f>(J366+Q366+S366)/(H366+Q366+S366+T366)</f>
        <v>0.33333333333333331</v>
      </c>
      <c r="X366" s="58">
        <f>(J366+K366+L366+L366+M366+M366+M366)/H366</f>
        <v>0.25</v>
      </c>
      <c r="Y366" s="58">
        <f>W366+X366</f>
        <v>0.58333333333333326</v>
      </c>
    </row>
    <row r="367" spans="1:25" x14ac:dyDescent="0.25">
      <c r="A367" s="38">
        <v>319</v>
      </c>
      <c r="B367" s="38">
        <v>204</v>
      </c>
      <c r="C367" s="38">
        <v>365</v>
      </c>
      <c r="D367" s="50" t="s">
        <v>342</v>
      </c>
      <c r="E367" s="67" t="s">
        <v>212</v>
      </c>
      <c r="F367" s="51">
        <v>9</v>
      </c>
      <c r="G367" s="51">
        <v>20</v>
      </c>
      <c r="H367" s="51">
        <v>18</v>
      </c>
      <c r="I367" s="51">
        <v>3</v>
      </c>
      <c r="J367" s="51">
        <v>4</v>
      </c>
      <c r="K367" s="51">
        <v>0</v>
      </c>
      <c r="L367" s="51">
        <v>0</v>
      </c>
      <c r="M367" s="51">
        <v>0</v>
      </c>
      <c r="N367" s="51">
        <v>1</v>
      </c>
      <c r="O367" s="51">
        <v>0</v>
      </c>
      <c r="P367" s="51">
        <v>0</v>
      </c>
      <c r="Q367" s="51">
        <v>2</v>
      </c>
      <c r="R367" s="51">
        <v>7</v>
      </c>
      <c r="S367" s="51">
        <v>0</v>
      </c>
      <c r="T367" s="51">
        <v>0</v>
      </c>
      <c r="U367" s="51">
        <v>0</v>
      </c>
      <c r="V367" s="58">
        <f>J367/H367</f>
        <v>0.22222222222222221</v>
      </c>
      <c r="W367" s="58">
        <f>(J367+Q367+S367)/(H367+Q367+S367+T367)</f>
        <v>0.3</v>
      </c>
      <c r="X367" s="58">
        <f>(J367+K367+L367+L367+M367+M367+M367)/H367</f>
        <v>0.22222222222222221</v>
      </c>
      <c r="Y367" s="58">
        <f>W367+X367</f>
        <v>0.52222222222222214</v>
      </c>
    </row>
    <row r="368" spans="1:25" x14ac:dyDescent="0.25">
      <c r="A368" s="38">
        <v>83</v>
      </c>
      <c r="B368" s="38">
        <v>206</v>
      </c>
      <c r="C368" s="38">
        <v>366</v>
      </c>
      <c r="D368" s="50" t="s">
        <v>314</v>
      </c>
      <c r="E368" s="67" t="s">
        <v>213</v>
      </c>
      <c r="F368" s="51">
        <v>4</v>
      </c>
      <c r="G368" s="51">
        <v>1</v>
      </c>
      <c r="H368" s="51">
        <v>1</v>
      </c>
      <c r="I368" s="51">
        <v>0</v>
      </c>
      <c r="J368" s="51">
        <v>0</v>
      </c>
      <c r="K368" s="51">
        <v>0</v>
      </c>
      <c r="L368" s="51">
        <v>0</v>
      </c>
      <c r="M368" s="51">
        <v>0</v>
      </c>
      <c r="N368" s="51">
        <v>0</v>
      </c>
      <c r="O368" s="51">
        <v>0</v>
      </c>
      <c r="P368" s="51">
        <v>0</v>
      </c>
      <c r="Q368" s="51">
        <v>0</v>
      </c>
      <c r="R368" s="51">
        <v>0</v>
      </c>
      <c r="S368" s="51">
        <v>0</v>
      </c>
      <c r="T368" s="51">
        <v>0</v>
      </c>
      <c r="U368" s="51">
        <v>0</v>
      </c>
      <c r="V368" s="58">
        <f>J368/H368</f>
        <v>0</v>
      </c>
      <c r="W368" s="58">
        <f>(J368+Q368+S368)/(H368+Q368+S368+T368)</f>
        <v>0</v>
      </c>
      <c r="X368" s="58">
        <f>(J368+K368+L368+L368+M368+M368+M368)/H368</f>
        <v>0</v>
      </c>
      <c r="Y368" s="58">
        <f>W368+X368</f>
        <v>0</v>
      </c>
    </row>
    <row r="369" spans="1:25" x14ac:dyDescent="0.25">
      <c r="A369" s="38">
        <v>262</v>
      </c>
      <c r="B369" s="38">
        <v>207</v>
      </c>
      <c r="C369" s="38">
        <v>367</v>
      </c>
      <c r="D369" s="50" t="s">
        <v>221</v>
      </c>
      <c r="E369" s="67" t="s">
        <v>213</v>
      </c>
      <c r="F369" s="51">
        <v>2</v>
      </c>
      <c r="G369" s="51">
        <v>1</v>
      </c>
      <c r="H369" s="51">
        <v>0</v>
      </c>
      <c r="I369" s="51">
        <v>1</v>
      </c>
      <c r="J369" s="51">
        <v>0</v>
      </c>
      <c r="K369" s="51">
        <v>0</v>
      </c>
      <c r="L369" s="51">
        <v>0</v>
      </c>
      <c r="M369" s="51">
        <v>0</v>
      </c>
      <c r="N369" s="51">
        <v>0</v>
      </c>
      <c r="O369" s="51">
        <v>0</v>
      </c>
      <c r="P369" s="51">
        <v>0</v>
      </c>
      <c r="Q369" s="51">
        <v>1</v>
      </c>
      <c r="R369" s="51">
        <v>0</v>
      </c>
      <c r="S369" s="51">
        <v>0</v>
      </c>
      <c r="T369" s="51">
        <v>0</v>
      </c>
      <c r="U369" s="51">
        <v>0</v>
      </c>
      <c r="V369" s="58" t="e">
        <f>J369/H369</f>
        <v>#DIV/0!</v>
      </c>
      <c r="W369" s="58">
        <f>(J369+Q369+S369)/(H369+Q369+S369+T369)</f>
        <v>1</v>
      </c>
      <c r="X369" s="58" t="e">
        <f>(J369+K369+L369+L369+M369+M369+M369)/H369</f>
        <v>#DIV/0!</v>
      </c>
      <c r="Y369" s="58" t="e">
        <f>W369+X369</f>
        <v>#DIV/0!</v>
      </c>
    </row>
    <row r="370" spans="1:25" x14ac:dyDescent="0.25">
      <c r="A370" s="38">
        <v>321</v>
      </c>
      <c r="B370" s="38">
        <v>210</v>
      </c>
      <c r="C370" s="38">
        <v>368</v>
      </c>
      <c r="D370" s="50" t="s">
        <v>342</v>
      </c>
      <c r="E370" s="67" t="s">
        <v>214</v>
      </c>
      <c r="F370" s="51">
        <v>3</v>
      </c>
      <c r="G370" s="51">
        <v>6</v>
      </c>
      <c r="H370" s="51">
        <v>5</v>
      </c>
      <c r="I370" s="51">
        <v>0</v>
      </c>
      <c r="J370" s="51">
        <v>0</v>
      </c>
      <c r="K370" s="51">
        <v>0</v>
      </c>
      <c r="L370" s="51">
        <v>0</v>
      </c>
      <c r="M370" s="51">
        <v>0</v>
      </c>
      <c r="N370" s="51">
        <v>0</v>
      </c>
      <c r="O370" s="51">
        <v>0</v>
      </c>
      <c r="P370" s="51">
        <v>0</v>
      </c>
      <c r="Q370" s="51">
        <v>0</v>
      </c>
      <c r="R370" s="51">
        <v>2</v>
      </c>
      <c r="S370" s="51">
        <v>0</v>
      </c>
      <c r="T370" s="51">
        <v>0</v>
      </c>
      <c r="U370" s="51">
        <v>0</v>
      </c>
      <c r="V370" s="58">
        <f>J370/H370</f>
        <v>0</v>
      </c>
      <c r="W370" s="58">
        <f>(J370+Q370+S370)/(H370+Q370+S370+T370)</f>
        <v>0</v>
      </c>
      <c r="X370" s="58">
        <f>(J370+K370+L370+L370+M370+M370+M370)/H370</f>
        <v>0</v>
      </c>
      <c r="Y370" s="58">
        <f>W370+X370</f>
        <v>0</v>
      </c>
    </row>
    <row r="371" spans="1:25" x14ac:dyDescent="0.25">
      <c r="A371" s="38">
        <v>263</v>
      </c>
      <c r="B371" s="38">
        <v>211</v>
      </c>
      <c r="C371" s="38">
        <v>369</v>
      </c>
      <c r="D371" s="50" t="s">
        <v>221</v>
      </c>
      <c r="E371" s="67" t="s">
        <v>214</v>
      </c>
      <c r="F371" s="51">
        <v>7</v>
      </c>
      <c r="G371" s="51">
        <v>17</v>
      </c>
      <c r="H371" s="51">
        <v>16</v>
      </c>
      <c r="I371" s="51">
        <v>1</v>
      </c>
      <c r="J371" s="51">
        <v>5</v>
      </c>
      <c r="K371" s="51">
        <v>0</v>
      </c>
      <c r="L371" s="51">
        <v>0</v>
      </c>
      <c r="M371" s="51">
        <v>0</v>
      </c>
      <c r="N371" s="51">
        <v>1</v>
      </c>
      <c r="O371" s="51">
        <v>0</v>
      </c>
      <c r="P371" s="51">
        <v>0</v>
      </c>
      <c r="Q371" s="51">
        <v>1</v>
      </c>
      <c r="R371" s="51">
        <v>7</v>
      </c>
      <c r="S371" s="51">
        <v>0</v>
      </c>
      <c r="T371" s="51">
        <v>0</v>
      </c>
      <c r="U371" s="51">
        <v>1</v>
      </c>
      <c r="V371" s="58">
        <f>J371/H371</f>
        <v>0.3125</v>
      </c>
      <c r="W371" s="58">
        <f>(J371+Q371+S371)/(H371+Q371+S371+T371)</f>
        <v>0.35294117647058826</v>
      </c>
      <c r="X371" s="58">
        <f>(J371+K371+L371+L371+M371+M371+M371)/H371</f>
        <v>0.3125</v>
      </c>
      <c r="Y371" s="58">
        <f>W371+X371</f>
        <v>0.66544117647058831</v>
      </c>
    </row>
    <row r="372" spans="1:25" x14ac:dyDescent="0.25">
      <c r="A372" s="38">
        <v>84</v>
      </c>
      <c r="B372" s="38">
        <v>212</v>
      </c>
      <c r="C372" s="38">
        <v>370</v>
      </c>
      <c r="D372" s="50" t="s">
        <v>314</v>
      </c>
      <c r="E372" s="67" t="s">
        <v>214</v>
      </c>
      <c r="F372" s="51">
        <v>2</v>
      </c>
      <c r="G372" s="51">
        <v>5</v>
      </c>
      <c r="H372" s="51">
        <v>5</v>
      </c>
      <c r="I372" s="51">
        <v>1</v>
      </c>
      <c r="J372" s="51">
        <v>2</v>
      </c>
      <c r="K372" s="51">
        <v>0</v>
      </c>
      <c r="L372" s="51">
        <v>0</v>
      </c>
      <c r="M372" s="51">
        <v>0</v>
      </c>
      <c r="N372" s="51">
        <v>0</v>
      </c>
      <c r="O372" s="51">
        <v>0</v>
      </c>
      <c r="P372" s="51">
        <v>0</v>
      </c>
      <c r="Q372" s="51">
        <v>0</v>
      </c>
      <c r="R372" s="51">
        <v>1</v>
      </c>
      <c r="S372" s="51">
        <v>0</v>
      </c>
      <c r="T372" s="51">
        <v>0</v>
      </c>
      <c r="U372" s="51">
        <v>0</v>
      </c>
      <c r="V372" s="58">
        <f>J372/H372</f>
        <v>0.4</v>
      </c>
      <c r="W372" s="58">
        <f>(J372+Q372+S372)/(H372+Q372+S372+T372)</f>
        <v>0.4</v>
      </c>
      <c r="X372" s="58">
        <f>(J372+K372+L372+L372+M372+M372+M372)/H372</f>
        <v>0.4</v>
      </c>
      <c r="Y372" s="58">
        <f>W372+X372</f>
        <v>0.8</v>
      </c>
    </row>
    <row r="373" spans="1:25" x14ac:dyDescent="0.25">
      <c r="A373" s="38">
        <v>87</v>
      </c>
      <c r="B373" s="38">
        <v>234</v>
      </c>
      <c r="C373" s="38">
        <v>371</v>
      </c>
      <c r="D373" s="50" t="s">
        <v>314</v>
      </c>
      <c r="E373" s="67" t="s">
        <v>258</v>
      </c>
      <c r="F373" s="51">
        <v>4</v>
      </c>
      <c r="G373" s="51">
        <v>5</v>
      </c>
      <c r="H373" s="51">
        <v>5</v>
      </c>
      <c r="I373" s="51">
        <v>1</v>
      </c>
      <c r="J373" s="51">
        <v>1</v>
      </c>
      <c r="K373" s="51">
        <v>0</v>
      </c>
      <c r="L373" s="51">
        <v>0</v>
      </c>
      <c r="M373" s="51">
        <v>0</v>
      </c>
      <c r="N373" s="51">
        <v>0</v>
      </c>
      <c r="O373" s="51">
        <v>0</v>
      </c>
      <c r="P373" s="51">
        <v>0</v>
      </c>
      <c r="Q373" s="51">
        <v>0</v>
      </c>
      <c r="R373" s="51">
        <v>0</v>
      </c>
      <c r="S373" s="51">
        <v>0</v>
      </c>
      <c r="T373" s="51">
        <v>0</v>
      </c>
      <c r="U373" s="51">
        <v>0</v>
      </c>
      <c r="V373" s="58">
        <f>J373/H373</f>
        <v>0.2</v>
      </c>
      <c r="W373" s="58">
        <f>(J373+Q373+S373)/(H373+Q373+S373+T373)</f>
        <v>0.2</v>
      </c>
      <c r="X373" s="58">
        <f>(J373+K373+L373+L373+M373+M373+M373)/H373</f>
        <v>0.2</v>
      </c>
      <c r="Y373" s="58">
        <f>W373+X373</f>
        <v>0.4</v>
      </c>
    </row>
    <row r="374" spans="1:25" x14ac:dyDescent="0.25">
      <c r="A374" s="38">
        <v>294</v>
      </c>
      <c r="B374" s="38">
        <v>235</v>
      </c>
      <c r="C374" s="38">
        <v>372</v>
      </c>
      <c r="D374" s="50" t="s">
        <v>244</v>
      </c>
      <c r="E374" s="67" t="s">
        <v>258</v>
      </c>
      <c r="F374" s="51">
        <v>3</v>
      </c>
      <c r="G374" s="51">
        <v>12</v>
      </c>
      <c r="H374" s="51">
        <v>11</v>
      </c>
      <c r="I374" s="51">
        <v>1</v>
      </c>
      <c r="J374" s="51">
        <v>0</v>
      </c>
      <c r="K374" s="51">
        <v>0</v>
      </c>
      <c r="L374" s="51">
        <v>0</v>
      </c>
      <c r="M374" s="51">
        <v>0</v>
      </c>
      <c r="N374" s="51">
        <v>0</v>
      </c>
      <c r="O374" s="51">
        <v>0</v>
      </c>
      <c r="P374" s="51">
        <v>0</v>
      </c>
      <c r="Q374" s="51">
        <v>1</v>
      </c>
      <c r="R374" s="51">
        <v>2</v>
      </c>
      <c r="S374" s="51">
        <v>0</v>
      </c>
      <c r="T374" s="51">
        <v>0</v>
      </c>
      <c r="U374" s="51">
        <v>0</v>
      </c>
      <c r="V374" s="58">
        <f>J374/H374</f>
        <v>0</v>
      </c>
      <c r="W374" s="58">
        <f>(J374+Q374+S374)/(H374+Q374+S374+T374)</f>
        <v>8.3333333333333329E-2</v>
      </c>
      <c r="X374" s="58">
        <f>(J374+K374+L374+L374+M374+M374+M374)/H374</f>
        <v>0</v>
      </c>
      <c r="Y374" s="58">
        <f>W374+X374</f>
        <v>8.3333333333333329E-2</v>
      </c>
    </row>
    <row r="375" spans="1:25" x14ac:dyDescent="0.25">
      <c r="A375" s="38">
        <v>180</v>
      </c>
      <c r="B375" s="38">
        <v>236</v>
      </c>
      <c r="C375" s="38">
        <v>373</v>
      </c>
      <c r="D375" s="50" t="s">
        <v>425</v>
      </c>
      <c r="E375" s="67" t="s">
        <v>258</v>
      </c>
      <c r="F375" s="51">
        <v>29</v>
      </c>
      <c r="G375" s="51">
        <v>110</v>
      </c>
      <c r="H375" s="51">
        <v>103</v>
      </c>
      <c r="I375" s="51">
        <v>8</v>
      </c>
      <c r="J375" s="51">
        <v>32</v>
      </c>
      <c r="K375" s="51">
        <v>8</v>
      </c>
      <c r="L375" s="51">
        <v>0</v>
      </c>
      <c r="M375" s="51">
        <v>3</v>
      </c>
      <c r="N375" s="51">
        <v>15</v>
      </c>
      <c r="O375" s="51">
        <v>0</v>
      </c>
      <c r="P375" s="51">
        <v>0</v>
      </c>
      <c r="Q375" s="51">
        <v>6</v>
      </c>
      <c r="R375" s="51">
        <v>9</v>
      </c>
      <c r="S375" s="51">
        <v>1</v>
      </c>
      <c r="T375" s="51">
        <v>0</v>
      </c>
      <c r="U375" s="51">
        <v>2</v>
      </c>
      <c r="V375" s="58">
        <f>J375/H375</f>
        <v>0.31067961165048541</v>
      </c>
      <c r="W375" s="58">
        <f>(J375+Q375+S375)/(H375+Q375+S375+T375)</f>
        <v>0.35454545454545455</v>
      </c>
      <c r="X375" s="58">
        <f>(J375+K375+L375+L375+M375+M375+M375)/H375</f>
        <v>0.47572815533980584</v>
      </c>
      <c r="Y375" s="58">
        <f>W375+X375</f>
        <v>0.83027360988526033</v>
      </c>
    </row>
    <row r="376" spans="1:25" x14ac:dyDescent="0.25">
      <c r="A376" s="38">
        <v>264</v>
      </c>
      <c r="B376" s="38">
        <v>243</v>
      </c>
      <c r="C376" s="38">
        <v>374</v>
      </c>
      <c r="D376" s="50" t="s">
        <v>221</v>
      </c>
      <c r="E376" s="67" t="s">
        <v>148</v>
      </c>
      <c r="F376" s="51">
        <v>3</v>
      </c>
      <c r="G376" s="51">
        <v>7</v>
      </c>
      <c r="H376" s="51">
        <v>7</v>
      </c>
      <c r="I376" s="51">
        <v>0</v>
      </c>
      <c r="J376" s="51">
        <v>1</v>
      </c>
      <c r="K376" s="51">
        <v>1</v>
      </c>
      <c r="L376" s="51">
        <v>0</v>
      </c>
      <c r="M376" s="51">
        <v>0</v>
      </c>
      <c r="N376" s="51">
        <v>0</v>
      </c>
      <c r="O376" s="51">
        <v>0</v>
      </c>
      <c r="P376" s="51">
        <v>0</v>
      </c>
      <c r="Q376" s="51">
        <v>0</v>
      </c>
      <c r="R376" s="51">
        <v>4</v>
      </c>
      <c r="S376" s="51">
        <v>0</v>
      </c>
      <c r="T376" s="51">
        <v>0</v>
      </c>
      <c r="U376" s="51">
        <v>0</v>
      </c>
      <c r="V376" s="58">
        <f>J376/H376</f>
        <v>0.14285714285714285</v>
      </c>
      <c r="W376" s="58">
        <f>(J376+Q376+S376)/(H376+Q376+S376+T376)</f>
        <v>0.14285714285714285</v>
      </c>
      <c r="X376" s="58">
        <f>(J376+K376+L376+L376+M376+M376+M376)/H376</f>
        <v>0.2857142857142857</v>
      </c>
      <c r="Y376" s="58">
        <f>W376+X376</f>
        <v>0.42857142857142855</v>
      </c>
    </row>
    <row r="377" spans="1:25" x14ac:dyDescent="0.25">
      <c r="A377" s="38">
        <v>140</v>
      </c>
      <c r="B377" s="38">
        <v>244</v>
      </c>
      <c r="C377" s="38">
        <v>375</v>
      </c>
      <c r="D377" s="50" t="s">
        <v>163</v>
      </c>
      <c r="E377" s="67" t="s">
        <v>148</v>
      </c>
      <c r="F377" s="51">
        <v>9</v>
      </c>
      <c r="G377" s="51">
        <v>23</v>
      </c>
      <c r="H377" s="51">
        <v>20</v>
      </c>
      <c r="I377" s="51">
        <v>3</v>
      </c>
      <c r="J377" s="51">
        <v>6</v>
      </c>
      <c r="K377" s="51">
        <v>2</v>
      </c>
      <c r="L377" s="51">
        <v>0</v>
      </c>
      <c r="M377" s="51">
        <v>1</v>
      </c>
      <c r="N377" s="51">
        <v>6</v>
      </c>
      <c r="O377" s="51">
        <v>0</v>
      </c>
      <c r="P377" s="51">
        <v>0</v>
      </c>
      <c r="Q377" s="51">
        <v>3</v>
      </c>
      <c r="R377" s="51">
        <v>3</v>
      </c>
      <c r="S377" s="51">
        <v>0</v>
      </c>
      <c r="T377" s="51">
        <v>0</v>
      </c>
      <c r="U377" s="51">
        <v>0</v>
      </c>
      <c r="V377" s="58">
        <f>J377/H377</f>
        <v>0.3</v>
      </c>
      <c r="W377" s="58">
        <f>(J377+Q377+S377)/(H377+Q377+S377+T377)</f>
        <v>0.39130434782608697</v>
      </c>
      <c r="X377" s="58">
        <f>(J377+K377+L377+L377+M377+M377+M377)/H377</f>
        <v>0.55000000000000004</v>
      </c>
      <c r="Y377" s="58">
        <f>W377+X377</f>
        <v>0.94130434782608696</v>
      </c>
    </row>
    <row r="378" spans="1:25" x14ac:dyDescent="0.25">
      <c r="A378" s="38">
        <v>88</v>
      </c>
      <c r="B378" s="38">
        <v>258</v>
      </c>
      <c r="C378" s="38">
        <v>376</v>
      </c>
      <c r="D378" s="50" t="s">
        <v>314</v>
      </c>
      <c r="E378" s="67" t="s">
        <v>260</v>
      </c>
      <c r="F378" s="51">
        <v>6</v>
      </c>
      <c r="G378" s="51">
        <v>25</v>
      </c>
      <c r="H378" s="51">
        <v>21</v>
      </c>
      <c r="I378" s="51">
        <v>4</v>
      </c>
      <c r="J378" s="51">
        <v>6</v>
      </c>
      <c r="K378" s="51">
        <v>0</v>
      </c>
      <c r="L378" s="51">
        <v>0</v>
      </c>
      <c r="M378" s="51">
        <v>1</v>
      </c>
      <c r="N378" s="51">
        <v>2</v>
      </c>
      <c r="O378" s="51">
        <v>0</v>
      </c>
      <c r="P378" s="51">
        <v>1</v>
      </c>
      <c r="Q378" s="51">
        <v>4</v>
      </c>
      <c r="R378" s="51">
        <v>2</v>
      </c>
      <c r="S378" s="51">
        <v>0</v>
      </c>
      <c r="T378" s="51">
        <v>0</v>
      </c>
      <c r="U378" s="51">
        <v>2</v>
      </c>
      <c r="V378" s="58">
        <f>J378/H378</f>
        <v>0.2857142857142857</v>
      </c>
      <c r="W378" s="58">
        <f>(J378+Q378+S378)/(H378+Q378+S378+T378)</f>
        <v>0.4</v>
      </c>
      <c r="X378" s="58">
        <f>(J378+K378+L378+L378+M378+M378+M378)/H378</f>
        <v>0.42857142857142855</v>
      </c>
      <c r="Y378" s="58">
        <f>W378+X378</f>
        <v>0.82857142857142851</v>
      </c>
    </row>
    <row r="379" spans="1:25" x14ac:dyDescent="0.25">
      <c r="A379" s="38">
        <v>296</v>
      </c>
      <c r="B379" s="38">
        <v>259</v>
      </c>
      <c r="C379" s="38">
        <v>377</v>
      </c>
      <c r="D379" s="50" t="s">
        <v>244</v>
      </c>
      <c r="E379" s="67" t="s">
        <v>260</v>
      </c>
      <c r="F379" s="51">
        <v>25</v>
      </c>
      <c r="G379" s="51">
        <v>63</v>
      </c>
      <c r="H379" s="51">
        <v>62</v>
      </c>
      <c r="I379" s="51">
        <v>8</v>
      </c>
      <c r="J379" s="51">
        <v>14</v>
      </c>
      <c r="K379" s="51">
        <v>1</v>
      </c>
      <c r="L379" s="51">
        <v>0</v>
      </c>
      <c r="M379" s="51">
        <v>0</v>
      </c>
      <c r="N379" s="51">
        <v>0</v>
      </c>
      <c r="O379" s="51">
        <v>0</v>
      </c>
      <c r="P379" s="51">
        <v>0</v>
      </c>
      <c r="Q379" s="51">
        <v>1</v>
      </c>
      <c r="R379" s="51">
        <v>5</v>
      </c>
      <c r="S379" s="51">
        <v>0</v>
      </c>
      <c r="T379" s="51">
        <v>0</v>
      </c>
      <c r="U379" s="51">
        <v>0</v>
      </c>
      <c r="V379" s="58">
        <f>J379/H379</f>
        <v>0.22580645161290322</v>
      </c>
      <c r="W379" s="58">
        <f>(J379+Q379+S379)/(H379+Q379+S379+T379)</f>
        <v>0.23809523809523808</v>
      </c>
      <c r="X379" s="58">
        <f>(J379+K379+L379+L379+M379+M379+M379)/H379</f>
        <v>0.24193548387096775</v>
      </c>
      <c r="Y379" s="58">
        <f>W379+X379</f>
        <v>0.48003072196620583</v>
      </c>
    </row>
    <row r="380" spans="1:25" x14ac:dyDescent="0.25">
      <c r="A380" s="38">
        <v>144</v>
      </c>
      <c r="B380" s="38">
        <v>263</v>
      </c>
      <c r="C380" s="38">
        <v>378</v>
      </c>
      <c r="D380" s="50" t="s">
        <v>163</v>
      </c>
      <c r="E380" s="67" t="s">
        <v>152</v>
      </c>
      <c r="F380" s="51">
        <v>9</v>
      </c>
      <c r="G380" s="51">
        <v>13</v>
      </c>
      <c r="H380" s="51">
        <v>12</v>
      </c>
      <c r="I380" s="51">
        <v>2</v>
      </c>
      <c r="J380" s="51">
        <v>3</v>
      </c>
      <c r="K380" s="51">
        <v>0</v>
      </c>
      <c r="L380" s="51">
        <v>0</v>
      </c>
      <c r="M380" s="51">
        <v>1</v>
      </c>
      <c r="N380" s="51">
        <v>2</v>
      </c>
      <c r="O380" s="51">
        <v>0</v>
      </c>
      <c r="P380" s="51">
        <v>0</v>
      </c>
      <c r="Q380" s="51">
        <v>1</v>
      </c>
      <c r="R380" s="51">
        <v>4</v>
      </c>
      <c r="S380" s="51">
        <v>0</v>
      </c>
      <c r="T380" s="51">
        <v>0</v>
      </c>
      <c r="U380" s="51">
        <v>0</v>
      </c>
      <c r="V380" s="58">
        <f>J380/H380</f>
        <v>0.25</v>
      </c>
      <c r="W380" s="58">
        <f>(J380+Q380+S380)/(H380+Q380+S380+T380)</f>
        <v>0.30769230769230771</v>
      </c>
      <c r="X380" s="58">
        <f>(J380+K380+L380+L380+M380+M380+M380)/H380</f>
        <v>0.5</v>
      </c>
      <c r="Y380" s="58">
        <f>W380+X380</f>
        <v>0.80769230769230771</v>
      </c>
    </row>
    <row r="381" spans="1:25" x14ac:dyDescent="0.25">
      <c r="A381" s="38">
        <v>181</v>
      </c>
      <c r="B381" s="38">
        <v>264</v>
      </c>
      <c r="C381" s="38">
        <v>379</v>
      </c>
      <c r="D381" s="50" t="s">
        <v>425</v>
      </c>
      <c r="E381" s="67" t="s">
        <v>152</v>
      </c>
      <c r="F381" s="51">
        <v>39</v>
      </c>
      <c r="G381" s="51">
        <v>162</v>
      </c>
      <c r="H381" s="51">
        <v>145</v>
      </c>
      <c r="I381" s="51">
        <v>20</v>
      </c>
      <c r="J381" s="51">
        <v>29</v>
      </c>
      <c r="K381" s="51">
        <v>5</v>
      </c>
      <c r="L381" s="51">
        <v>1</v>
      </c>
      <c r="M381" s="51">
        <v>9</v>
      </c>
      <c r="N381" s="51">
        <v>25</v>
      </c>
      <c r="O381" s="51">
        <v>0</v>
      </c>
      <c r="P381" s="51">
        <v>1</v>
      </c>
      <c r="Q381" s="51">
        <v>16</v>
      </c>
      <c r="R381" s="51">
        <v>28</v>
      </c>
      <c r="S381" s="51">
        <v>0</v>
      </c>
      <c r="T381" s="51">
        <v>1</v>
      </c>
      <c r="U381" s="51">
        <v>5</v>
      </c>
      <c r="V381" s="58">
        <f>J381/H381</f>
        <v>0.2</v>
      </c>
      <c r="W381" s="58">
        <f>(J381+Q381+S381)/(H381+Q381+S381+T381)</f>
        <v>0.27777777777777779</v>
      </c>
      <c r="X381" s="58">
        <f>(J381+K381+L381+L381+M381+M381+M381)/H381</f>
        <v>0.43448275862068964</v>
      </c>
      <c r="Y381" s="58">
        <f>W381+X381</f>
        <v>0.71226053639846743</v>
      </c>
    </row>
    <row r="382" spans="1:25" x14ac:dyDescent="0.25">
      <c r="A382" s="38">
        <v>239</v>
      </c>
      <c r="B382" s="38">
        <v>271</v>
      </c>
      <c r="C382" s="38">
        <v>380</v>
      </c>
      <c r="D382" s="50" t="s">
        <v>183</v>
      </c>
      <c r="E382" s="67" t="s">
        <v>154</v>
      </c>
      <c r="F382" s="51">
        <v>7</v>
      </c>
      <c r="G382" s="51">
        <v>16</v>
      </c>
      <c r="H382" s="51">
        <v>15</v>
      </c>
      <c r="I382" s="51">
        <v>1</v>
      </c>
      <c r="J382" s="51">
        <v>5</v>
      </c>
      <c r="K382" s="51">
        <v>1</v>
      </c>
      <c r="L382" s="51">
        <v>0</v>
      </c>
      <c r="M382" s="51">
        <v>1</v>
      </c>
      <c r="N382" s="51">
        <v>3</v>
      </c>
      <c r="O382" s="51">
        <v>0</v>
      </c>
      <c r="P382" s="51">
        <v>0</v>
      </c>
      <c r="Q382" s="51">
        <v>1</v>
      </c>
      <c r="R382" s="51">
        <v>2</v>
      </c>
      <c r="S382" s="51">
        <v>0</v>
      </c>
      <c r="T382" s="51">
        <v>0</v>
      </c>
      <c r="U382" s="51"/>
      <c r="V382" s="58">
        <f>J382/H382</f>
        <v>0.33333333333333331</v>
      </c>
      <c r="W382" s="58">
        <f>(J382+Q382+S382)/(H382+Q382+S382+T382)</f>
        <v>0.375</v>
      </c>
      <c r="X382" s="58">
        <f>(J382+K382+L382+L382+M382+M382+M382)/H382</f>
        <v>0.6</v>
      </c>
      <c r="Y382" s="58">
        <f>W382+X382</f>
        <v>0.97499999999999998</v>
      </c>
    </row>
    <row r="383" spans="1:25" x14ac:dyDescent="0.25">
      <c r="A383" s="38">
        <v>182</v>
      </c>
      <c r="B383" s="38">
        <v>272</v>
      </c>
      <c r="C383" s="38">
        <v>381</v>
      </c>
      <c r="D383" s="50" t="s">
        <v>425</v>
      </c>
      <c r="E383" s="67" t="s">
        <v>154</v>
      </c>
      <c r="F383" s="51">
        <v>1</v>
      </c>
      <c r="G383" s="51">
        <v>4</v>
      </c>
      <c r="H383" s="51">
        <v>4</v>
      </c>
      <c r="I383" s="51">
        <v>1</v>
      </c>
      <c r="J383" s="51">
        <v>0</v>
      </c>
      <c r="K383" s="51">
        <v>0</v>
      </c>
      <c r="L383" s="51">
        <v>0</v>
      </c>
      <c r="M383" s="51">
        <v>0</v>
      </c>
      <c r="N383" s="51">
        <v>0</v>
      </c>
      <c r="O383" s="51">
        <v>0</v>
      </c>
      <c r="P383" s="51">
        <v>0</v>
      </c>
      <c r="Q383" s="51">
        <v>0</v>
      </c>
      <c r="R383" s="51">
        <v>0</v>
      </c>
      <c r="S383" s="51">
        <v>0</v>
      </c>
      <c r="T383" s="51">
        <v>0</v>
      </c>
      <c r="U383" s="51">
        <v>1</v>
      </c>
      <c r="V383" s="58">
        <f>J383/H383</f>
        <v>0</v>
      </c>
      <c r="W383" s="58">
        <f>(J383+Q383+S383)/(H383+Q383+S383+T383)</f>
        <v>0</v>
      </c>
      <c r="X383" s="58">
        <f>(J383+K383+L383+L383+M383+M383+M383)/H383</f>
        <v>0</v>
      </c>
      <c r="Y383" s="58">
        <f>W383+X383</f>
        <v>0</v>
      </c>
    </row>
    <row r="384" spans="1:25" x14ac:dyDescent="0.25">
      <c r="A384" s="38">
        <v>146</v>
      </c>
      <c r="B384" s="38">
        <v>273</v>
      </c>
      <c r="C384" s="38">
        <v>382</v>
      </c>
      <c r="D384" s="50" t="s">
        <v>163</v>
      </c>
      <c r="E384" s="67" t="s">
        <v>154</v>
      </c>
      <c r="F384" s="51">
        <v>27</v>
      </c>
      <c r="G384" s="51">
        <v>61</v>
      </c>
      <c r="H384" s="51">
        <v>58</v>
      </c>
      <c r="I384" s="51">
        <v>5</v>
      </c>
      <c r="J384" s="51">
        <v>18</v>
      </c>
      <c r="K384" s="51">
        <v>7</v>
      </c>
      <c r="L384" s="51">
        <v>0</v>
      </c>
      <c r="M384" s="51">
        <v>0</v>
      </c>
      <c r="N384" s="51">
        <v>9</v>
      </c>
      <c r="O384" s="51">
        <v>0</v>
      </c>
      <c r="P384" s="51">
        <v>0</v>
      </c>
      <c r="Q384" s="51">
        <v>1</v>
      </c>
      <c r="R384" s="51">
        <v>2</v>
      </c>
      <c r="S384" s="51">
        <v>1</v>
      </c>
      <c r="T384" s="51">
        <v>1</v>
      </c>
      <c r="U384" s="51">
        <v>2</v>
      </c>
      <c r="V384" s="58">
        <f>J384/H384</f>
        <v>0.31034482758620691</v>
      </c>
      <c r="W384" s="58">
        <f>(J384+Q384+S384)/(H384+Q384+S384+T384)</f>
        <v>0.32786885245901637</v>
      </c>
      <c r="X384" s="58">
        <f>(J384+K384+L384+L384+M384+M384+M384)/H384</f>
        <v>0.43103448275862066</v>
      </c>
      <c r="Y384" s="58">
        <f>W384+X384</f>
        <v>0.75890333521763709</v>
      </c>
    </row>
    <row r="385" spans="1:25" x14ac:dyDescent="0.25">
      <c r="A385" s="38">
        <v>267</v>
      </c>
      <c r="B385" s="38">
        <v>280</v>
      </c>
      <c r="C385" s="38">
        <v>383</v>
      </c>
      <c r="D385" s="50" t="s">
        <v>221</v>
      </c>
      <c r="E385" s="67" t="s">
        <v>234</v>
      </c>
      <c r="F385" s="51">
        <v>38</v>
      </c>
      <c r="G385" s="51">
        <v>164</v>
      </c>
      <c r="H385" s="51">
        <v>138</v>
      </c>
      <c r="I385" s="51">
        <v>20</v>
      </c>
      <c r="J385" s="51">
        <v>26</v>
      </c>
      <c r="K385" s="51">
        <v>4</v>
      </c>
      <c r="L385" s="51">
        <v>3</v>
      </c>
      <c r="M385" s="51">
        <v>0</v>
      </c>
      <c r="N385" s="51">
        <v>7</v>
      </c>
      <c r="O385" s="51">
        <v>5</v>
      </c>
      <c r="P385" s="51">
        <v>0</v>
      </c>
      <c r="Q385" s="51">
        <v>19</v>
      </c>
      <c r="R385" s="51">
        <v>30</v>
      </c>
      <c r="S385" s="51">
        <v>1</v>
      </c>
      <c r="T385" s="51">
        <v>0</v>
      </c>
      <c r="U385" s="51">
        <v>1</v>
      </c>
      <c r="V385" s="58">
        <f>J385/H385</f>
        <v>0.18840579710144928</v>
      </c>
      <c r="W385" s="58">
        <f>(J385+Q385+S385)/(H385+Q385+S385+T385)</f>
        <v>0.29113924050632911</v>
      </c>
      <c r="X385" s="58">
        <f>(J385+K385+L385+L385+M385+M385+M385)/H385</f>
        <v>0.2608695652173913</v>
      </c>
      <c r="Y385" s="58">
        <f>W385+X385</f>
        <v>0.55200880572372046</v>
      </c>
    </row>
    <row r="386" spans="1:25" x14ac:dyDescent="0.25">
      <c r="A386" s="38">
        <v>90</v>
      </c>
      <c r="B386" s="38">
        <v>281</v>
      </c>
      <c r="C386" s="38">
        <v>384</v>
      </c>
      <c r="D386" s="50" t="s">
        <v>314</v>
      </c>
      <c r="E386" s="67" t="s">
        <v>234</v>
      </c>
      <c r="F386" s="51">
        <v>15</v>
      </c>
      <c r="G386" s="51">
        <v>62</v>
      </c>
      <c r="H386" s="51">
        <v>53</v>
      </c>
      <c r="I386" s="51">
        <v>8</v>
      </c>
      <c r="J386" s="51">
        <v>13</v>
      </c>
      <c r="K386" s="51">
        <v>2</v>
      </c>
      <c r="L386" s="51">
        <v>1</v>
      </c>
      <c r="M386" s="51">
        <v>0</v>
      </c>
      <c r="N386" s="51">
        <v>8</v>
      </c>
      <c r="O386" s="51">
        <v>2</v>
      </c>
      <c r="P386" s="51">
        <v>0</v>
      </c>
      <c r="Q386" s="51">
        <v>8</v>
      </c>
      <c r="R386" s="51">
        <v>10</v>
      </c>
      <c r="S386" s="51">
        <v>0</v>
      </c>
      <c r="T386" s="51">
        <v>1</v>
      </c>
      <c r="U386" s="51">
        <v>3</v>
      </c>
      <c r="V386" s="58">
        <f>J386/H386</f>
        <v>0.24528301886792453</v>
      </c>
      <c r="W386" s="58">
        <f>(J386+Q386+S386)/(H386+Q386+S386+T386)</f>
        <v>0.33870967741935482</v>
      </c>
      <c r="X386" s="58">
        <f>(J386+K386+L386+L386+M386+M386+M386)/H386</f>
        <v>0.32075471698113206</v>
      </c>
      <c r="Y386" s="58">
        <f>W386+X386</f>
        <v>0.65946439440048688</v>
      </c>
    </row>
    <row r="387" spans="1:25" x14ac:dyDescent="0.25">
      <c r="A387" s="38">
        <v>183</v>
      </c>
      <c r="B387" s="38">
        <v>285</v>
      </c>
      <c r="C387" s="38">
        <v>385</v>
      </c>
      <c r="D387" s="50" t="s">
        <v>425</v>
      </c>
      <c r="E387" s="67" t="s">
        <v>428</v>
      </c>
      <c r="F387" s="51">
        <v>13</v>
      </c>
      <c r="G387" s="51">
        <v>50</v>
      </c>
      <c r="H387" s="51">
        <v>45</v>
      </c>
      <c r="I387" s="51">
        <v>10</v>
      </c>
      <c r="J387" s="51">
        <v>13</v>
      </c>
      <c r="K387" s="51">
        <v>4</v>
      </c>
      <c r="L387" s="51">
        <v>0</v>
      </c>
      <c r="M387" s="51">
        <v>3</v>
      </c>
      <c r="N387" s="51">
        <v>6</v>
      </c>
      <c r="O387" s="51">
        <v>0</v>
      </c>
      <c r="P387" s="51">
        <v>0</v>
      </c>
      <c r="Q387" s="51">
        <v>5</v>
      </c>
      <c r="R387" s="51">
        <v>12</v>
      </c>
      <c r="S387" s="51">
        <v>0</v>
      </c>
      <c r="T387" s="51">
        <v>0</v>
      </c>
      <c r="U387" s="51">
        <v>2</v>
      </c>
      <c r="V387" s="58">
        <f>J387/H387</f>
        <v>0.28888888888888886</v>
      </c>
      <c r="W387" s="58">
        <f>(J387+Q387+S387)/(H387+Q387+S387+T387)</f>
        <v>0.36</v>
      </c>
      <c r="X387" s="58">
        <f>(J387+K387+L387+L387+M387+M387+M387)/H387</f>
        <v>0.57777777777777772</v>
      </c>
      <c r="Y387" s="58">
        <f>W387+X387</f>
        <v>0.93777777777777771</v>
      </c>
    </row>
    <row r="388" spans="1:25" x14ac:dyDescent="0.25">
      <c r="A388" s="38">
        <v>356</v>
      </c>
      <c r="B388" s="38">
        <v>286</v>
      </c>
      <c r="C388" s="38">
        <v>386</v>
      </c>
      <c r="D388" s="50" t="s">
        <v>503</v>
      </c>
      <c r="E388" s="67" t="s">
        <v>428</v>
      </c>
      <c r="F388" s="51">
        <v>40</v>
      </c>
      <c r="G388" s="51">
        <v>169</v>
      </c>
      <c r="H388" s="51">
        <v>158</v>
      </c>
      <c r="I388" s="51">
        <v>28</v>
      </c>
      <c r="J388" s="51">
        <v>40</v>
      </c>
      <c r="K388" s="51">
        <v>7</v>
      </c>
      <c r="L388" s="51">
        <v>0</v>
      </c>
      <c r="M388" s="51">
        <v>7</v>
      </c>
      <c r="N388" s="51">
        <v>25</v>
      </c>
      <c r="O388" s="51">
        <v>0</v>
      </c>
      <c r="P388" s="51">
        <v>0</v>
      </c>
      <c r="Q388" s="51">
        <v>9</v>
      </c>
      <c r="R388" s="51">
        <v>33</v>
      </c>
      <c r="S388" s="51">
        <v>0</v>
      </c>
      <c r="T388" s="51">
        <v>2</v>
      </c>
      <c r="V388" s="58">
        <f>J388/H388</f>
        <v>0.25316455696202533</v>
      </c>
      <c r="W388" s="58">
        <f>(J388+Q388+S388)/(H388+Q388+S388+T388)</f>
        <v>0.28994082840236685</v>
      </c>
      <c r="X388" s="58">
        <f>(J388+K388+L388+L388+M388+M388+M388)/H388</f>
        <v>0.43037974683544306</v>
      </c>
      <c r="Y388" s="58">
        <f>W388+X388</f>
        <v>0.7203205752378099</v>
      </c>
    </row>
    <row r="389" spans="1:25" x14ac:dyDescent="0.25">
      <c r="A389" s="38">
        <v>297</v>
      </c>
      <c r="B389" s="38">
        <v>291</v>
      </c>
      <c r="C389" s="38">
        <v>387</v>
      </c>
      <c r="D389" s="50" t="s">
        <v>244</v>
      </c>
      <c r="E389" s="67" t="s">
        <v>261</v>
      </c>
      <c r="F389" s="51">
        <v>14</v>
      </c>
      <c r="G389" s="51">
        <v>60</v>
      </c>
      <c r="H389" s="51">
        <v>51</v>
      </c>
      <c r="I389" s="51">
        <v>9</v>
      </c>
      <c r="J389" s="51">
        <v>11</v>
      </c>
      <c r="K389" s="51">
        <v>2</v>
      </c>
      <c r="L389" s="51">
        <v>1</v>
      </c>
      <c r="M389" s="51">
        <v>1</v>
      </c>
      <c r="N389" s="51">
        <v>9</v>
      </c>
      <c r="O389" s="51">
        <v>0</v>
      </c>
      <c r="P389" s="51">
        <v>0</v>
      </c>
      <c r="Q389" s="51">
        <v>6</v>
      </c>
      <c r="R389" s="51">
        <v>9</v>
      </c>
      <c r="S389" s="51">
        <v>1</v>
      </c>
      <c r="T389" s="51">
        <v>2</v>
      </c>
      <c r="U389" s="51">
        <v>0</v>
      </c>
      <c r="V389" s="58">
        <f>J389/H389</f>
        <v>0.21568627450980393</v>
      </c>
      <c r="W389" s="58">
        <f>(J389+Q389+S389)/(H389+Q389+S389+T389)</f>
        <v>0.3</v>
      </c>
      <c r="X389" s="58">
        <f>(J389+K389+L389+L389+M389+M389+M389)/H389</f>
        <v>0.35294117647058826</v>
      </c>
      <c r="Y389" s="58">
        <f>W389+X389</f>
        <v>0.65294117647058825</v>
      </c>
    </row>
    <row r="390" spans="1:25" x14ac:dyDescent="0.25">
      <c r="A390" s="38">
        <v>184</v>
      </c>
      <c r="B390" s="38">
        <v>292</v>
      </c>
      <c r="C390" s="38">
        <v>388</v>
      </c>
      <c r="D390" s="50" t="s">
        <v>425</v>
      </c>
      <c r="E390" s="67" t="s">
        <v>261</v>
      </c>
      <c r="F390" s="51">
        <v>10</v>
      </c>
      <c r="G390" s="51">
        <v>43</v>
      </c>
      <c r="H390" s="51">
        <v>35</v>
      </c>
      <c r="I390" s="51">
        <v>4</v>
      </c>
      <c r="J390" s="51">
        <v>11</v>
      </c>
      <c r="K390" s="51">
        <v>4</v>
      </c>
      <c r="L390" s="51">
        <v>1</v>
      </c>
      <c r="M390" s="51">
        <v>0</v>
      </c>
      <c r="N390" s="51">
        <v>4</v>
      </c>
      <c r="O390" s="51">
        <v>0</v>
      </c>
      <c r="P390" s="51">
        <v>0</v>
      </c>
      <c r="Q390" s="51">
        <v>8</v>
      </c>
      <c r="R390" s="51">
        <v>4</v>
      </c>
      <c r="S390" s="51">
        <v>0</v>
      </c>
      <c r="T390" s="51">
        <v>0</v>
      </c>
      <c r="U390" s="51">
        <v>0</v>
      </c>
      <c r="V390" s="58">
        <f>J390/H390</f>
        <v>0.31428571428571428</v>
      </c>
      <c r="W390" s="58">
        <f>(J390+Q390+S390)/(H390+Q390+S390+T390)</f>
        <v>0.44186046511627908</v>
      </c>
      <c r="X390" s="58">
        <f>(J390+K390+L390+L390+M390+M390+M390)/H390</f>
        <v>0.48571428571428571</v>
      </c>
      <c r="Y390" s="58">
        <f>W390+X390</f>
        <v>0.92757475083056473</v>
      </c>
    </row>
    <row r="391" spans="1:25" x14ac:dyDescent="0.25">
      <c r="A391" s="38">
        <v>120</v>
      </c>
      <c r="B391" s="38">
        <v>293</v>
      </c>
      <c r="C391" s="38">
        <v>389</v>
      </c>
      <c r="D391" s="50" t="s">
        <v>531</v>
      </c>
      <c r="E391" s="67" t="s">
        <v>261</v>
      </c>
      <c r="F391">
        <v>30</v>
      </c>
      <c r="G391">
        <v>126</v>
      </c>
      <c r="H391">
        <v>115</v>
      </c>
      <c r="I391">
        <v>9</v>
      </c>
      <c r="J391">
        <v>20</v>
      </c>
      <c r="K391">
        <v>3</v>
      </c>
      <c r="L391">
        <v>0</v>
      </c>
      <c r="M391">
        <v>3</v>
      </c>
      <c r="N391">
        <v>11</v>
      </c>
      <c r="O391">
        <v>0</v>
      </c>
      <c r="P391">
        <v>0</v>
      </c>
      <c r="Q391">
        <v>7</v>
      </c>
      <c r="R391">
        <v>23</v>
      </c>
      <c r="S391">
        <v>1</v>
      </c>
      <c r="T391">
        <v>3</v>
      </c>
      <c r="V391" s="58">
        <f>J391/H391</f>
        <v>0.17391304347826086</v>
      </c>
      <c r="W391" s="58">
        <f>(J391+Q391+S391)/(H391+Q391+S391+T391)</f>
        <v>0.22222222222222221</v>
      </c>
      <c r="X391" s="58">
        <f>(J391+K391+L391+L391+M391+M391+M391)/H391</f>
        <v>0.27826086956521739</v>
      </c>
      <c r="Y391" s="58">
        <f>W391+X391</f>
        <v>0.50048309178743966</v>
      </c>
    </row>
    <row r="392" spans="1:25" x14ac:dyDescent="0.25">
      <c r="A392" s="38">
        <v>121</v>
      </c>
      <c r="B392" s="38">
        <v>304</v>
      </c>
      <c r="C392" s="38">
        <v>390</v>
      </c>
      <c r="D392" s="50" t="s">
        <v>531</v>
      </c>
      <c r="E392" s="67" t="s">
        <v>437</v>
      </c>
      <c r="F392">
        <v>24</v>
      </c>
      <c r="G392">
        <v>114</v>
      </c>
      <c r="H392">
        <v>103</v>
      </c>
      <c r="I392">
        <v>21</v>
      </c>
      <c r="J392">
        <v>32</v>
      </c>
      <c r="K392">
        <v>4</v>
      </c>
      <c r="L392">
        <v>1</v>
      </c>
      <c r="M392">
        <v>3</v>
      </c>
      <c r="N392">
        <v>13</v>
      </c>
      <c r="O392">
        <v>0</v>
      </c>
      <c r="P392">
        <v>0</v>
      </c>
      <c r="Q392">
        <v>10</v>
      </c>
      <c r="R392">
        <v>24</v>
      </c>
      <c r="S392">
        <v>1</v>
      </c>
      <c r="T392">
        <v>0</v>
      </c>
      <c r="V392" s="58">
        <f>J392/H392</f>
        <v>0.31067961165048541</v>
      </c>
      <c r="W392" s="58">
        <f>(J392+Q392+S392)/(H392+Q392+S392+T392)</f>
        <v>0.37719298245614036</v>
      </c>
      <c r="X392" s="58">
        <f>(J392+K392+L392+L392+M392+M392+M392)/H392</f>
        <v>0.4563106796116505</v>
      </c>
      <c r="Y392" s="58">
        <f>W392+X392</f>
        <v>0.83350366206779092</v>
      </c>
    </row>
    <row r="393" spans="1:25" x14ac:dyDescent="0.25">
      <c r="A393" s="38">
        <v>185</v>
      </c>
      <c r="B393" s="38">
        <v>305</v>
      </c>
      <c r="C393" s="38">
        <v>391</v>
      </c>
      <c r="D393" s="50" t="s">
        <v>425</v>
      </c>
      <c r="E393" s="67" t="s">
        <v>437</v>
      </c>
      <c r="F393" s="51">
        <v>25</v>
      </c>
      <c r="G393" s="51">
        <v>113</v>
      </c>
      <c r="H393" s="51">
        <v>105</v>
      </c>
      <c r="I393" s="51">
        <v>18</v>
      </c>
      <c r="J393" s="51">
        <v>26</v>
      </c>
      <c r="K393" s="51">
        <v>3</v>
      </c>
      <c r="L393" s="51">
        <v>0</v>
      </c>
      <c r="M393" s="51">
        <v>6</v>
      </c>
      <c r="N393" s="51">
        <v>18</v>
      </c>
      <c r="O393" s="51">
        <v>0</v>
      </c>
      <c r="P393" s="51">
        <v>0</v>
      </c>
      <c r="Q393" s="51">
        <v>8</v>
      </c>
      <c r="R393" s="51">
        <v>17</v>
      </c>
      <c r="S393" s="51">
        <v>0</v>
      </c>
      <c r="T393" s="51">
        <v>0</v>
      </c>
      <c r="U393" s="51">
        <v>3</v>
      </c>
      <c r="V393" s="58">
        <f>J393/H393</f>
        <v>0.24761904761904763</v>
      </c>
      <c r="W393" s="58">
        <f>(J393+Q393+S393)/(H393+Q393+S393+T393)</f>
        <v>0.30088495575221241</v>
      </c>
      <c r="X393" s="58">
        <f>(J393+K393+L393+L393+M393+M393+M393)/H393</f>
        <v>0.44761904761904764</v>
      </c>
      <c r="Y393" s="58">
        <f>W393+X393</f>
        <v>0.74850400337126</v>
      </c>
    </row>
    <row r="394" spans="1:25" x14ac:dyDescent="0.25">
      <c r="A394" s="38">
        <v>328</v>
      </c>
      <c r="B394" s="38">
        <v>330</v>
      </c>
      <c r="C394" s="38">
        <v>392</v>
      </c>
      <c r="D394" s="50" t="s">
        <v>342</v>
      </c>
      <c r="E394" s="67" t="s">
        <v>238</v>
      </c>
      <c r="F394" s="51">
        <v>14</v>
      </c>
      <c r="G394" s="51">
        <v>51</v>
      </c>
      <c r="H394" s="51">
        <v>47</v>
      </c>
      <c r="I394" s="51">
        <v>5</v>
      </c>
      <c r="J394" s="51">
        <v>12</v>
      </c>
      <c r="K394" s="51">
        <v>2</v>
      </c>
      <c r="L394" s="51">
        <v>0</v>
      </c>
      <c r="M394" s="51">
        <v>0</v>
      </c>
      <c r="N394" s="51">
        <v>8</v>
      </c>
      <c r="O394" s="51">
        <v>0</v>
      </c>
      <c r="P394" s="51">
        <v>1</v>
      </c>
      <c r="Q394" s="51">
        <v>3</v>
      </c>
      <c r="R394" s="51">
        <v>5</v>
      </c>
      <c r="S394" s="51">
        <v>0</v>
      </c>
      <c r="T394" s="51">
        <v>1</v>
      </c>
      <c r="U394" s="51">
        <v>4</v>
      </c>
      <c r="V394" s="58">
        <f>J394/H394</f>
        <v>0.25531914893617019</v>
      </c>
      <c r="W394" s="58">
        <f>(J394+Q394+S394)/(H394+Q394+S394+T394)</f>
        <v>0.29411764705882354</v>
      </c>
      <c r="X394" s="58">
        <f>(J394+K394+L394+L394+M394+M394+M394)/H394</f>
        <v>0.2978723404255319</v>
      </c>
      <c r="Y394" s="58">
        <f>W394+X394</f>
        <v>0.5919899874843555</v>
      </c>
    </row>
    <row r="395" spans="1:25" x14ac:dyDescent="0.25">
      <c r="A395" s="38">
        <v>274</v>
      </c>
      <c r="B395" s="38">
        <v>331</v>
      </c>
      <c r="C395" s="38">
        <v>393</v>
      </c>
      <c r="D395" s="50" t="s">
        <v>221</v>
      </c>
      <c r="E395" s="67" t="s">
        <v>238</v>
      </c>
      <c r="F395" s="51">
        <v>34</v>
      </c>
      <c r="G395" s="51">
        <v>109</v>
      </c>
      <c r="H395" s="51">
        <v>103</v>
      </c>
      <c r="I395" s="51">
        <v>13</v>
      </c>
      <c r="J395" s="51">
        <v>33</v>
      </c>
      <c r="K395" s="51">
        <v>5</v>
      </c>
      <c r="L395" s="51">
        <v>0</v>
      </c>
      <c r="M395" s="51">
        <v>4</v>
      </c>
      <c r="N395" s="51">
        <v>10</v>
      </c>
      <c r="O395" s="51">
        <v>0</v>
      </c>
      <c r="P395" s="51">
        <v>0</v>
      </c>
      <c r="Q395" s="51">
        <v>5</v>
      </c>
      <c r="R395" s="51">
        <v>11</v>
      </c>
      <c r="S395" s="51">
        <v>0</v>
      </c>
      <c r="T395" s="51">
        <v>1</v>
      </c>
      <c r="U395" s="51">
        <v>5</v>
      </c>
      <c r="V395" s="58">
        <f>J395/H395</f>
        <v>0.32038834951456313</v>
      </c>
      <c r="W395" s="58">
        <f>(J395+Q395+S395)/(H395+Q395+S395+T395)</f>
        <v>0.34862385321100919</v>
      </c>
      <c r="X395" s="58">
        <f>(J395+K395+L395+L395+M395+M395+M395)/H395</f>
        <v>0.4854368932038835</v>
      </c>
      <c r="Y395" s="58">
        <f>W395+X395</f>
        <v>0.8340607464148927</v>
      </c>
    </row>
    <row r="396" spans="1:25" x14ac:dyDescent="0.25">
      <c r="A396" s="38">
        <v>187</v>
      </c>
      <c r="B396" s="38">
        <v>340</v>
      </c>
      <c r="C396" s="38">
        <v>394</v>
      </c>
      <c r="D396" s="50" t="s">
        <v>425</v>
      </c>
      <c r="E396" s="67" t="s">
        <v>239</v>
      </c>
      <c r="F396" s="51">
        <v>24</v>
      </c>
      <c r="G396" s="51">
        <v>99</v>
      </c>
      <c r="H396" s="51">
        <v>90</v>
      </c>
      <c r="I396" s="51">
        <v>13</v>
      </c>
      <c r="J396" s="51">
        <v>30</v>
      </c>
      <c r="K396" s="51">
        <v>3</v>
      </c>
      <c r="L396" s="51">
        <v>1</v>
      </c>
      <c r="M396" s="51">
        <v>3</v>
      </c>
      <c r="N396" s="51">
        <v>16</v>
      </c>
      <c r="O396" s="51">
        <v>0</v>
      </c>
      <c r="P396" s="51">
        <v>0</v>
      </c>
      <c r="Q396" s="51">
        <v>8</v>
      </c>
      <c r="R396" s="51">
        <v>11</v>
      </c>
      <c r="S396" s="51">
        <v>0</v>
      </c>
      <c r="T396" s="51">
        <v>1</v>
      </c>
      <c r="U396" s="51">
        <v>6</v>
      </c>
      <c r="V396" s="58">
        <f>J396/H396</f>
        <v>0.33333333333333331</v>
      </c>
      <c r="W396" s="58">
        <f>(J396+Q396+S396)/(H396+Q396+S396+T396)</f>
        <v>0.38383838383838381</v>
      </c>
      <c r="X396" s="58">
        <f>(J396+K396+L396+L396+M396+M396+M396)/H396</f>
        <v>0.48888888888888887</v>
      </c>
      <c r="Y396" s="58">
        <f>W396+X396</f>
        <v>0.87272727272727268</v>
      </c>
    </row>
    <row r="397" spans="1:25" x14ac:dyDescent="0.25">
      <c r="A397" s="38">
        <v>275</v>
      </c>
      <c r="B397" s="38">
        <v>341</v>
      </c>
      <c r="C397" s="38">
        <v>395</v>
      </c>
      <c r="D397" s="50" t="s">
        <v>221</v>
      </c>
      <c r="E397" s="67" t="s">
        <v>239</v>
      </c>
      <c r="F397" s="51">
        <v>30</v>
      </c>
      <c r="G397" s="51">
        <v>131</v>
      </c>
      <c r="H397" s="51">
        <v>115</v>
      </c>
      <c r="I397" s="51">
        <v>21</v>
      </c>
      <c r="J397" s="51">
        <v>37</v>
      </c>
      <c r="K397" s="51">
        <v>11</v>
      </c>
      <c r="L397" s="51">
        <v>0</v>
      </c>
      <c r="M397" s="51">
        <v>1</v>
      </c>
      <c r="N397" s="51">
        <v>11</v>
      </c>
      <c r="O397" s="51">
        <v>0</v>
      </c>
      <c r="P397" s="51">
        <v>1</v>
      </c>
      <c r="Q397" s="51">
        <v>13</v>
      </c>
      <c r="R397" s="51">
        <v>15</v>
      </c>
      <c r="S397" s="51">
        <v>2</v>
      </c>
      <c r="T397" s="51">
        <v>1</v>
      </c>
      <c r="U397" s="51">
        <v>0</v>
      </c>
      <c r="V397" s="58">
        <f>J397/H397</f>
        <v>0.32173913043478258</v>
      </c>
      <c r="W397" s="58">
        <f>(J397+Q397+S397)/(H397+Q397+S397+T397)</f>
        <v>0.39694656488549618</v>
      </c>
      <c r="X397" s="58">
        <f>(J397+K397+L397+L397+M397+M397+M397)/H397</f>
        <v>0.44347826086956521</v>
      </c>
      <c r="Y397" s="58">
        <f>W397+X397</f>
        <v>0.84042482575506139</v>
      </c>
    </row>
    <row r="398" spans="1:25" x14ac:dyDescent="0.25">
      <c r="A398" s="38">
        <v>188</v>
      </c>
      <c r="B398" s="38">
        <v>351</v>
      </c>
      <c r="C398" s="38">
        <v>396</v>
      </c>
      <c r="D398" s="50" t="s">
        <v>425</v>
      </c>
      <c r="E398" s="67" t="s">
        <v>241</v>
      </c>
      <c r="F398" s="51">
        <v>9</v>
      </c>
      <c r="G398" s="51">
        <v>26</v>
      </c>
      <c r="H398" s="51">
        <v>25</v>
      </c>
      <c r="I398" s="51">
        <v>1</v>
      </c>
      <c r="J398" s="51">
        <v>5</v>
      </c>
      <c r="K398" s="51">
        <v>2</v>
      </c>
      <c r="L398" s="51">
        <v>0</v>
      </c>
      <c r="M398" s="51">
        <v>0</v>
      </c>
      <c r="N398" s="51">
        <v>0</v>
      </c>
      <c r="O398" s="51">
        <v>0</v>
      </c>
      <c r="P398" s="51">
        <v>0</v>
      </c>
      <c r="Q398" s="51">
        <v>1</v>
      </c>
      <c r="R398" s="51">
        <v>5</v>
      </c>
      <c r="S398" s="51">
        <v>0</v>
      </c>
      <c r="T398" s="51">
        <v>0</v>
      </c>
      <c r="U398" s="51">
        <v>1</v>
      </c>
      <c r="V398" s="58">
        <f>J398/H398</f>
        <v>0.2</v>
      </c>
      <c r="W398" s="58">
        <f>(J398+Q398+S398)/(H398+Q398+S398+T398)</f>
        <v>0.23076923076923078</v>
      </c>
      <c r="X398" s="58">
        <f>(J398+K398+L398+L398+M398+M398+M398)/H398</f>
        <v>0.28000000000000003</v>
      </c>
      <c r="Y398" s="58">
        <f>W398+X398</f>
        <v>0.51076923076923086</v>
      </c>
    </row>
    <row r="399" spans="1:25" x14ac:dyDescent="0.25">
      <c r="A399" s="38">
        <v>277</v>
      </c>
      <c r="B399" s="38">
        <v>352</v>
      </c>
      <c r="C399" s="38">
        <v>397</v>
      </c>
      <c r="D399" s="50" t="s">
        <v>221</v>
      </c>
      <c r="E399" s="67" t="s">
        <v>241</v>
      </c>
      <c r="F399" s="51">
        <v>33</v>
      </c>
      <c r="G399" s="51">
        <v>71</v>
      </c>
      <c r="H399" s="51">
        <v>64</v>
      </c>
      <c r="I399" s="51">
        <v>10</v>
      </c>
      <c r="J399" s="51">
        <v>14</v>
      </c>
      <c r="K399" s="51">
        <v>3</v>
      </c>
      <c r="L399" s="51">
        <v>1</v>
      </c>
      <c r="M399" s="51">
        <v>1</v>
      </c>
      <c r="N399" s="51">
        <v>3</v>
      </c>
      <c r="O399" s="51">
        <v>4</v>
      </c>
      <c r="P399" s="51">
        <v>0</v>
      </c>
      <c r="Q399" s="51">
        <v>7</v>
      </c>
      <c r="R399" s="51">
        <v>10</v>
      </c>
      <c r="S399" s="51">
        <v>0</v>
      </c>
      <c r="T399" s="51">
        <v>0</v>
      </c>
      <c r="U399" s="51">
        <v>1</v>
      </c>
      <c r="V399" s="58">
        <f>J399/H399</f>
        <v>0.21875</v>
      </c>
      <c r="W399" s="58">
        <f>(J399+Q399+S399)/(H399+Q399+S399+T399)</f>
        <v>0.29577464788732394</v>
      </c>
      <c r="X399" s="58">
        <f>(J399+K399+L399+L399+M399+M399+M399)/H399</f>
        <v>0.34375</v>
      </c>
      <c r="Y399" s="58">
        <f>W399+X399</f>
        <v>0.63952464788732399</v>
      </c>
    </row>
    <row r="400" spans="1:25" x14ac:dyDescent="0.25">
      <c r="A400" s="38">
        <v>189</v>
      </c>
      <c r="B400" s="38">
        <v>354</v>
      </c>
      <c r="C400" s="38">
        <v>398</v>
      </c>
      <c r="D400" s="50" t="s">
        <v>425</v>
      </c>
      <c r="E400" s="67" t="s">
        <v>263</v>
      </c>
      <c r="F400" s="51">
        <v>4</v>
      </c>
      <c r="G400" s="51">
        <v>11</v>
      </c>
      <c r="H400" s="51">
        <v>11</v>
      </c>
      <c r="I400" s="51">
        <v>0</v>
      </c>
      <c r="J400" s="51">
        <v>2</v>
      </c>
      <c r="K400" s="51">
        <v>1</v>
      </c>
      <c r="L400" s="51">
        <v>0</v>
      </c>
      <c r="M400" s="51">
        <v>0</v>
      </c>
      <c r="N400" s="51">
        <v>1</v>
      </c>
      <c r="O400" s="51">
        <v>0</v>
      </c>
      <c r="P400" s="51">
        <v>0</v>
      </c>
      <c r="Q400" s="51">
        <v>0</v>
      </c>
      <c r="R400" s="51">
        <v>0</v>
      </c>
      <c r="S400" s="51">
        <v>0</v>
      </c>
      <c r="T400" s="51">
        <v>0</v>
      </c>
      <c r="U400" s="51">
        <v>1</v>
      </c>
      <c r="V400" s="58">
        <f>J400/H400</f>
        <v>0.18181818181818182</v>
      </c>
      <c r="W400" s="58">
        <f>(J400+Q400+S400)/(H400+Q400+S400+T400)</f>
        <v>0.18181818181818182</v>
      </c>
      <c r="X400" s="58">
        <f>(J400+K400+L400+L400+M400+M400+M400)/H400</f>
        <v>0.27272727272727271</v>
      </c>
      <c r="Y400" s="58">
        <f>W400+X400</f>
        <v>0.45454545454545453</v>
      </c>
    </row>
    <row r="401" spans="1:25" x14ac:dyDescent="0.25">
      <c r="A401" s="38">
        <v>300</v>
      </c>
      <c r="B401" s="38">
        <v>355</v>
      </c>
      <c r="C401" s="38">
        <v>399</v>
      </c>
      <c r="D401" s="50" t="s">
        <v>244</v>
      </c>
      <c r="E401" s="67" t="s">
        <v>263</v>
      </c>
      <c r="F401" s="51">
        <v>33</v>
      </c>
      <c r="G401" s="51">
        <v>142</v>
      </c>
      <c r="H401" s="51">
        <v>126</v>
      </c>
      <c r="I401" s="51">
        <v>24</v>
      </c>
      <c r="J401" s="51">
        <v>42</v>
      </c>
      <c r="K401" s="51">
        <v>9</v>
      </c>
      <c r="L401" s="51">
        <v>0</v>
      </c>
      <c r="M401" s="51">
        <v>10</v>
      </c>
      <c r="N401" s="51">
        <v>28</v>
      </c>
      <c r="O401" s="51">
        <v>0</v>
      </c>
      <c r="P401" s="51">
        <v>0</v>
      </c>
      <c r="Q401" s="51">
        <v>12</v>
      </c>
      <c r="R401" s="51">
        <v>12</v>
      </c>
      <c r="S401" s="51">
        <v>3</v>
      </c>
      <c r="T401" s="51">
        <v>1</v>
      </c>
      <c r="U401" s="51">
        <v>2</v>
      </c>
      <c r="V401" s="58">
        <f>J401/H401</f>
        <v>0.33333333333333331</v>
      </c>
      <c r="W401" s="58">
        <f>(J401+Q401+S401)/(H401+Q401+S401+T401)</f>
        <v>0.40140845070422537</v>
      </c>
      <c r="X401" s="58">
        <f>(J401+K401+L401+L401+M401+M401+M401)/H401</f>
        <v>0.6428571428571429</v>
      </c>
      <c r="Y401" s="58">
        <f>W401+X401</f>
        <v>1.0442655935613683</v>
      </c>
    </row>
    <row r="402" spans="1:25" x14ac:dyDescent="0.25">
      <c r="A402" s="38">
        <v>301</v>
      </c>
      <c r="B402" s="38">
        <v>357</v>
      </c>
      <c r="C402" s="38">
        <v>400</v>
      </c>
      <c r="D402" s="50" t="s">
        <v>244</v>
      </c>
      <c r="E402" s="67" t="s">
        <v>264</v>
      </c>
      <c r="F402" s="51">
        <v>1</v>
      </c>
      <c r="G402" s="51">
        <v>4</v>
      </c>
      <c r="H402" s="51">
        <v>4</v>
      </c>
      <c r="I402" s="51">
        <v>0</v>
      </c>
      <c r="J402" s="51">
        <v>1</v>
      </c>
      <c r="K402" s="51">
        <v>0</v>
      </c>
      <c r="L402" s="51">
        <v>1</v>
      </c>
      <c r="M402" s="51">
        <v>0</v>
      </c>
      <c r="N402" s="51">
        <v>1</v>
      </c>
      <c r="O402" s="51">
        <v>0</v>
      </c>
      <c r="P402" s="51">
        <v>0</v>
      </c>
      <c r="Q402" s="51">
        <v>0</v>
      </c>
      <c r="R402" s="51">
        <v>2</v>
      </c>
      <c r="S402" s="51">
        <v>0</v>
      </c>
      <c r="T402" s="51">
        <v>0</v>
      </c>
      <c r="U402" s="51">
        <v>0</v>
      </c>
      <c r="V402" s="58">
        <f>J402/H402</f>
        <v>0.25</v>
      </c>
      <c r="W402" s="58">
        <f>(J402+Q402+S402)/(H402+Q402+S402+T402)</f>
        <v>0.25</v>
      </c>
      <c r="X402" s="58">
        <f>(J402+K402+L402+L402+M402+M402+M402)/H402</f>
        <v>0.75</v>
      </c>
      <c r="Y402" s="58">
        <f>W402+X402</f>
        <v>1</v>
      </c>
    </row>
    <row r="403" spans="1:25" x14ac:dyDescent="0.25">
      <c r="A403" s="38">
        <v>96</v>
      </c>
      <c r="B403" s="38">
        <v>358</v>
      </c>
      <c r="C403" s="38">
        <v>401</v>
      </c>
      <c r="D403" s="50" t="s">
        <v>314</v>
      </c>
      <c r="E403" s="67" t="s">
        <v>264</v>
      </c>
      <c r="F403" s="51">
        <v>16</v>
      </c>
      <c r="G403" s="51">
        <v>41</v>
      </c>
      <c r="H403" s="51">
        <v>40</v>
      </c>
      <c r="I403" s="51">
        <v>4</v>
      </c>
      <c r="J403" s="51">
        <v>8</v>
      </c>
      <c r="K403" s="51">
        <v>3</v>
      </c>
      <c r="L403" s="51">
        <v>0</v>
      </c>
      <c r="M403" s="51">
        <v>0</v>
      </c>
      <c r="N403" s="51">
        <v>2</v>
      </c>
      <c r="O403" s="51">
        <v>0</v>
      </c>
      <c r="P403" s="51">
        <v>0</v>
      </c>
      <c r="Q403" s="51">
        <v>1</v>
      </c>
      <c r="R403" s="51">
        <v>11</v>
      </c>
      <c r="S403" s="51">
        <v>0</v>
      </c>
      <c r="T403" s="51">
        <v>0</v>
      </c>
      <c r="U403" s="51">
        <v>1</v>
      </c>
      <c r="V403" s="58">
        <f>J403/H403</f>
        <v>0.2</v>
      </c>
      <c r="W403" s="58">
        <f>(J403+Q403+S403)/(H403+Q403+S403+T403)</f>
        <v>0.21951219512195122</v>
      </c>
      <c r="X403" s="58">
        <f>(J403+K403+L403+L403+M403+M403+M403)/H403</f>
        <v>0.27500000000000002</v>
      </c>
      <c r="Y403" s="58">
        <f>W403+X403</f>
        <v>0.49451219512195121</v>
      </c>
    </row>
    <row r="404" spans="1:25" x14ac:dyDescent="0.25">
      <c r="A404" s="38">
        <v>98</v>
      </c>
      <c r="B404" s="38">
        <v>365</v>
      </c>
      <c r="C404" s="38">
        <v>402</v>
      </c>
      <c r="D404" s="50" t="s">
        <v>314</v>
      </c>
      <c r="E404" s="67" t="s">
        <v>265</v>
      </c>
      <c r="F404" s="51">
        <v>15</v>
      </c>
      <c r="G404" s="51">
        <v>33</v>
      </c>
      <c r="H404" s="51">
        <v>28</v>
      </c>
      <c r="I404" s="51">
        <v>6</v>
      </c>
      <c r="J404" s="51">
        <v>9</v>
      </c>
      <c r="K404" s="51">
        <v>2</v>
      </c>
      <c r="L404" s="51">
        <v>0</v>
      </c>
      <c r="M404" s="51">
        <v>0</v>
      </c>
      <c r="N404" s="51">
        <v>4</v>
      </c>
      <c r="O404" s="51">
        <v>0</v>
      </c>
      <c r="P404" s="51">
        <v>0</v>
      </c>
      <c r="Q404" s="51">
        <v>4</v>
      </c>
      <c r="R404" s="51">
        <v>3</v>
      </c>
      <c r="S404" s="51">
        <v>1</v>
      </c>
      <c r="T404" s="51">
        <v>0</v>
      </c>
      <c r="U404" s="51">
        <v>0</v>
      </c>
      <c r="V404" s="58">
        <f>J404/H404</f>
        <v>0.32142857142857145</v>
      </c>
      <c r="W404" s="58">
        <f>(J404+Q404+S404)/(H404+Q404+S404+T404)</f>
        <v>0.42424242424242425</v>
      </c>
      <c r="X404" s="58">
        <f>(J404+K404+L404+L404+M404+M404+M404)/H404</f>
        <v>0.39285714285714285</v>
      </c>
      <c r="Y404" s="58">
        <f>W404+X404</f>
        <v>0.8170995670995671</v>
      </c>
    </row>
    <row r="405" spans="1:25" x14ac:dyDescent="0.25">
      <c r="A405" s="38">
        <v>302</v>
      </c>
      <c r="B405" s="38">
        <v>366</v>
      </c>
      <c r="C405" s="38">
        <v>403</v>
      </c>
      <c r="D405" s="50" t="s">
        <v>244</v>
      </c>
      <c r="E405" s="67" t="s">
        <v>265</v>
      </c>
      <c r="F405" s="51">
        <v>9</v>
      </c>
      <c r="G405" s="51">
        <v>15</v>
      </c>
      <c r="H405" s="51">
        <v>13</v>
      </c>
      <c r="I405" s="51">
        <v>3</v>
      </c>
      <c r="J405" s="51">
        <v>8</v>
      </c>
      <c r="K405" s="51">
        <v>1</v>
      </c>
      <c r="L405" s="51">
        <v>0</v>
      </c>
      <c r="M405" s="51">
        <v>1</v>
      </c>
      <c r="N405" s="51">
        <v>4</v>
      </c>
      <c r="O405" s="51">
        <v>0</v>
      </c>
      <c r="P405" s="51">
        <v>0</v>
      </c>
      <c r="Q405" s="51">
        <v>2</v>
      </c>
      <c r="R405" s="51">
        <v>0</v>
      </c>
      <c r="S405" s="51">
        <v>0</v>
      </c>
      <c r="T405" s="51">
        <v>0</v>
      </c>
      <c r="U405" s="51">
        <v>0</v>
      </c>
      <c r="V405" s="58">
        <f>J405/H405</f>
        <v>0.61538461538461542</v>
      </c>
      <c r="W405" s="58">
        <f>(J405+Q405+S405)/(H405+Q405+S405+T405)</f>
        <v>0.66666666666666663</v>
      </c>
      <c r="X405" s="58">
        <f>(J405+K405+L405+L405+M405+M405+M405)/H405</f>
        <v>0.92307692307692313</v>
      </c>
      <c r="Y405" s="58">
        <f>W405+X405</f>
        <v>1.5897435897435899</v>
      </c>
    </row>
    <row r="406" spans="1:25" x14ac:dyDescent="0.25">
      <c r="A406" s="38">
        <v>278</v>
      </c>
      <c r="B406" s="38">
        <v>369</v>
      </c>
      <c r="C406" s="38">
        <v>404</v>
      </c>
      <c r="D406" s="50" t="s">
        <v>221</v>
      </c>
      <c r="E406" s="67" t="s">
        <v>242</v>
      </c>
      <c r="F406" s="51">
        <v>14</v>
      </c>
      <c r="G406" s="51">
        <v>65</v>
      </c>
      <c r="H406" s="51">
        <v>60</v>
      </c>
      <c r="I406" s="51">
        <v>7</v>
      </c>
      <c r="J406" s="51">
        <v>13</v>
      </c>
      <c r="K406" s="51">
        <v>2</v>
      </c>
      <c r="L406" s="51">
        <v>2</v>
      </c>
      <c r="M406" s="51">
        <v>1</v>
      </c>
      <c r="N406" s="51">
        <v>7</v>
      </c>
      <c r="O406" s="51">
        <v>1</v>
      </c>
      <c r="P406" s="51">
        <v>0</v>
      </c>
      <c r="Q406" s="51">
        <v>3</v>
      </c>
      <c r="R406" s="51">
        <v>13</v>
      </c>
      <c r="S406" s="51">
        <v>0</v>
      </c>
      <c r="T406" s="51">
        <v>0</v>
      </c>
      <c r="U406" s="51">
        <v>0</v>
      </c>
      <c r="V406" s="58">
        <f>J406/H406</f>
        <v>0.21666666666666667</v>
      </c>
      <c r="W406" s="58">
        <f>(J406+Q406+S406)/(H406+Q406+S406+T406)</f>
        <v>0.25396825396825395</v>
      </c>
      <c r="X406" s="58">
        <f>(J406+K406+L406+L406+M406+M406+M406)/H406</f>
        <v>0.36666666666666664</v>
      </c>
      <c r="Y406" s="58">
        <f>W406+X406</f>
        <v>0.62063492063492065</v>
      </c>
    </row>
    <row r="407" spans="1:25" x14ac:dyDescent="0.25">
      <c r="A407" s="38">
        <v>332</v>
      </c>
      <c r="B407" s="38">
        <v>370</v>
      </c>
      <c r="C407" s="38">
        <v>405</v>
      </c>
      <c r="D407" s="50" t="s">
        <v>342</v>
      </c>
      <c r="E407" s="67" t="s">
        <v>242</v>
      </c>
      <c r="F407" s="51">
        <v>38</v>
      </c>
      <c r="G407" s="51">
        <v>171</v>
      </c>
      <c r="H407" s="51">
        <v>151</v>
      </c>
      <c r="I407" s="51">
        <v>34</v>
      </c>
      <c r="J407" s="51">
        <v>53</v>
      </c>
      <c r="K407" s="51">
        <v>9</v>
      </c>
      <c r="L407" s="51">
        <v>5</v>
      </c>
      <c r="M407" s="51">
        <v>5</v>
      </c>
      <c r="N407" s="51">
        <v>22</v>
      </c>
      <c r="O407" s="51">
        <v>11</v>
      </c>
      <c r="P407" s="51">
        <v>1</v>
      </c>
      <c r="Q407" s="51">
        <v>15</v>
      </c>
      <c r="R407" s="51">
        <v>22</v>
      </c>
      <c r="S407" s="51">
        <v>2</v>
      </c>
      <c r="T407" s="51">
        <v>2</v>
      </c>
      <c r="U407" s="51">
        <v>4</v>
      </c>
      <c r="V407" s="58">
        <f>J407/H407</f>
        <v>0.35099337748344372</v>
      </c>
      <c r="W407" s="58">
        <f>(J407+Q407+S407)/(H407+Q407+S407+T407)</f>
        <v>0.41176470588235292</v>
      </c>
      <c r="X407" s="58">
        <f>(J407+K407+L407+L407+M407+M407+M407)/H407</f>
        <v>0.57615894039735094</v>
      </c>
      <c r="Y407" s="58">
        <f>W407+X407</f>
        <v>0.98792364627970386</v>
      </c>
    </row>
    <row r="408" spans="1:25" x14ac:dyDescent="0.25">
      <c r="A408" s="38">
        <v>191</v>
      </c>
      <c r="B408" s="38">
        <v>382</v>
      </c>
      <c r="C408" s="38">
        <v>406</v>
      </c>
      <c r="D408" s="50" t="s">
        <v>425</v>
      </c>
      <c r="E408" s="67" t="s">
        <v>266</v>
      </c>
      <c r="F408" s="51">
        <v>19</v>
      </c>
      <c r="G408" s="51">
        <v>76</v>
      </c>
      <c r="H408" s="51">
        <v>71</v>
      </c>
      <c r="I408" s="51">
        <v>8</v>
      </c>
      <c r="J408" s="51">
        <v>18</v>
      </c>
      <c r="K408" s="51">
        <v>3</v>
      </c>
      <c r="L408" s="51">
        <v>0</v>
      </c>
      <c r="M408" s="51">
        <v>0</v>
      </c>
      <c r="N408" s="51">
        <v>3</v>
      </c>
      <c r="O408" s="51">
        <v>1</v>
      </c>
      <c r="P408" s="51">
        <v>0</v>
      </c>
      <c r="Q408" s="51">
        <v>4</v>
      </c>
      <c r="R408" s="51">
        <v>5</v>
      </c>
      <c r="S408" s="51">
        <v>0</v>
      </c>
      <c r="T408" s="51">
        <v>1</v>
      </c>
      <c r="U408" s="51">
        <v>1</v>
      </c>
      <c r="V408" s="58">
        <f>J408/H408</f>
        <v>0.25352112676056338</v>
      </c>
      <c r="W408" s="58">
        <f>(J408+Q408+S408)/(H408+Q408+S408+T408)</f>
        <v>0.28947368421052633</v>
      </c>
      <c r="X408" s="58">
        <f>(J408+K408+L408+L408+M408+M408+M408)/H408</f>
        <v>0.29577464788732394</v>
      </c>
      <c r="Y408" s="58">
        <f>W408+X408</f>
        <v>0.58524833209785032</v>
      </c>
    </row>
    <row r="409" spans="1:25" x14ac:dyDescent="0.25">
      <c r="A409" s="38">
        <v>303</v>
      </c>
      <c r="B409" s="38">
        <v>383</v>
      </c>
      <c r="C409" s="38">
        <v>407</v>
      </c>
      <c r="D409" s="50" t="s">
        <v>244</v>
      </c>
      <c r="E409" s="67" t="s">
        <v>266</v>
      </c>
      <c r="F409" s="51">
        <v>34</v>
      </c>
      <c r="G409" s="51">
        <v>144</v>
      </c>
      <c r="H409" s="51">
        <v>129</v>
      </c>
      <c r="I409" s="51">
        <v>15</v>
      </c>
      <c r="J409" s="51">
        <v>38</v>
      </c>
      <c r="K409" s="51">
        <v>2</v>
      </c>
      <c r="L409" s="51">
        <v>2</v>
      </c>
      <c r="M409" s="51">
        <v>0</v>
      </c>
      <c r="N409" s="51">
        <v>12</v>
      </c>
      <c r="O409" s="51">
        <v>1</v>
      </c>
      <c r="P409" s="51">
        <v>1</v>
      </c>
      <c r="Q409" s="51">
        <v>15</v>
      </c>
      <c r="R409" s="51">
        <v>10</v>
      </c>
      <c r="S409" s="51">
        <v>0</v>
      </c>
      <c r="T409" s="51">
        <v>0</v>
      </c>
      <c r="U409" s="51">
        <v>5</v>
      </c>
      <c r="V409" s="58">
        <f>J409/H409</f>
        <v>0.29457364341085274</v>
      </c>
      <c r="W409" s="58">
        <f>(J409+Q409+S409)/(H409+Q409+S409+T409)</f>
        <v>0.36805555555555558</v>
      </c>
      <c r="X409" s="58">
        <f>(J409+K409+L409+L409+M409+M409+M409)/H409</f>
        <v>0.34108527131782945</v>
      </c>
      <c r="Y409" s="58">
        <f>W409+X409</f>
        <v>0.70914082687338498</v>
      </c>
    </row>
    <row r="410" spans="1:25" x14ac:dyDescent="0.25">
      <c r="D410" s="38"/>
    </row>
    <row r="411" spans="1:25" x14ac:dyDescent="0.25">
      <c r="D411" s="38"/>
    </row>
    <row r="412" spans="1:25" x14ac:dyDescent="0.25">
      <c r="D412" s="38"/>
    </row>
    <row r="413" spans="1:25" x14ac:dyDescent="0.25">
      <c r="D413" s="38"/>
    </row>
    <row r="414" spans="1:25" x14ac:dyDescent="0.25">
      <c r="D414" s="38"/>
    </row>
    <row r="415" spans="1:25" x14ac:dyDescent="0.25">
      <c r="D415" s="38"/>
    </row>
    <row r="416" spans="1:25" x14ac:dyDescent="0.25">
      <c r="D416" s="38"/>
    </row>
    <row r="417" spans="4:4" x14ac:dyDescent="0.25">
      <c r="D417" s="38"/>
    </row>
    <row r="418" spans="4:4" x14ac:dyDescent="0.25">
      <c r="D418" s="38"/>
    </row>
    <row r="419" spans="4:4" x14ac:dyDescent="0.25">
      <c r="D419" s="38"/>
    </row>
    <row r="420" spans="4:4" x14ac:dyDescent="0.25">
      <c r="D420" s="38"/>
    </row>
    <row r="421" spans="4:4" x14ac:dyDescent="0.25">
      <c r="D421" s="38"/>
    </row>
    <row r="422" spans="4:4" x14ac:dyDescent="0.25">
      <c r="D422" s="38"/>
    </row>
    <row r="423" spans="4:4" x14ac:dyDescent="0.25">
      <c r="D423" s="38"/>
    </row>
    <row r="424" spans="4:4" x14ac:dyDescent="0.25">
      <c r="D424" s="38"/>
    </row>
    <row r="425" spans="4:4" x14ac:dyDescent="0.25">
      <c r="D425" s="38"/>
    </row>
    <row r="426" spans="4:4" x14ac:dyDescent="0.25">
      <c r="D426" s="38"/>
    </row>
    <row r="427" spans="4:4" x14ac:dyDescent="0.25">
      <c r="D427" s="38"/>
    </row>
    <row r="428" spans="4:4" x14ac:dyDescent="0.25">
      <c r="D428" s="38"/>
    </row>
    <row r="429" spans="4:4" x14ac:dyDescent="0.25">
      <c r="D429" s="38"/>
    </row>
    <row r="430" spans="4:4" x14ac:dyDescent="0.25">
      <c r="D430" s="38"/>
    </row>
    <row r="431" spans="4:4" x14ac:dyDescent="0.25">
      <c r="D431" s="38"/>
    </row>
    <row r="432" spans="4:4" x14ac:dyDescent="0.25">
      <c r="D432" s="38"/>
    </row>
    <row r="433" spans="4:4" x14ac:dyDescent="0.25">
      <c r="D433" s="38"/>
    </row>
    <row r="434" spans="4:4" x14ac:dyDescent="0.25">
      <c r="D434" s="38"/>
    </row>
    <row r="435" spans="4:4" x14ac:dyDescent="0.25">
      <c r="D435" s="38"/>
    </row>
    <row r="436" spans="4:4" x14ac:dyDescent="0.25">
      <c r="D436" s="38"/>
    </row>
    <row r="437" spans="4:4" x14ac:dyDescent="0.25">
      <c r="D437" s="38"/>
    </row>
    <row r="438" spans="4:4" x14ac:dyDescent="0.25">
      <c r="D438" s="38"/>
    </row>
    <row r="439" spans="4:4" x14ac:dyDescent="0.25">
      <c r="D439" s="38"/>
    </row>
    <row r="440" spans="4:4" x14ac:dyDescent="0.25">
      <c r="D440" s="38"/>
    </row>
    <row r="441" spans="4:4" x14ac:dyDescent="0.25">
      <c r="D441" s="38"/>
    </row>
    <row r="442" spans="4:4" x14ac:dyDescent="0.25">
      <c r="D442" s="38"/>
    </row>
    <row r="443" spans="4:4" x14ac:dyDescent="0.25">
      <c r="D443" s="38"/>
    </row>
    <row r="444" spans="4:4" x14ac:dyDescent="0.25">
      <c r="D444" s="38"/>
    </row>
    <row r="445" spans="4:4" x14ac:dyDescent="0.25">
      <c r="D445" s="38"/>
    </row>
    <row r="446" spans="4:4" x14ac:dyDescent="0.25">
      <c r="D446" s="38"/>
    </row>
    <row r="447" spans="4:4" x14ac:dyDescent="0.25">
      <c r="D447" s="38"/>
    </row>
    <row r="448" spans="4:4" x14ac:dyDescent="0.25">
      <c r="D448" s="38"/>
    </row>
    <row r="449" spans="4:4" x14ac:dyDescent="0.25">
      <c r="D449" s="38"/>
    </row>
    <row r="450" spans="4:4" x14ac:dyDescent="0.25">
      <c r="D450" s="38"/>
    </row>
    <row r="451" spans="4:4" x14ac:dyDescent="0.25">
      <c r="D451" s="38"/>
    </row>
    <row r="452" spans="4:4" x14ac:dyDescent="0.25">
      <c r="D452" s="38"/>
    </row>
    <row r="453" spans="4:4" x14ac:dyDescent="0.25">
      <c r="D453" s="38"/>
    </row>
    <row r="454" spans="4:4" x14ac:dyDescent="0.25">
      <c r="D454" s="38"/>
    </row>
    <row r="455" spans="4:4" x14ac:dyDescent="0.25">
      <c r="D455" s="38"/>
    </row>
    <row r="456" spans="4:4" x14ac:dyDescent="0.25">
      <c r="D456" s="38"/>
    </row>
    <row r="457" spans="4:4" x14ac:dyDescent="0.25">
      <c r="D457" s="38"/>
    </row>
    <row r="458" spans="4:4" x14ac:dyDescent="0.25">
      <c r="D458" s="38"/>
    </row>
    <row r="459" spans="4:4" x14ac:dyDescent="0.25">
      <c r="D459" s="38"/>
    </row>
    <row r="460" spans="4:4" x14ac:dyDescent="0.25">
      <c r="D460" s="38"/>
    </row>
    <row r="461" spans="4:4" x14ac:dyDescent="0.25">
      <c r="D461" s="38"/>
    </row>
    <row r="462" spans="4:4" x14ac:dyDescent="0.25">
      <c r="D462" s="38"/>
    </row>
    <row r="463" spans="4:4" x14ac:dyDescent="0.25">
      <c r="D463" s="38"/>
    </row>
    <row r="464" spans="4:4" x14ac:dyDescent="0.25">
      <c r="D464" s="38"/>
    </row>
    <row r="465" spans="4:4" x14ac:dyDescent="0.25">
      <c r="D465" s="38"/>
    </row>
    <row r="466" spans="4:4" x14ac:dyDescent="0.25">
      <c r="D466" s="38"/>
    </row>
    <row r="467" spans="4:4" x14ac:dyDescent="0.25">
      <c r="D467" s="38"/>
    </row>
    <row r="468" spans="4:4" x14ac:dyDescent="0.25">
      <c r="D468" s="38"/>
    </row>
    <row r="469" spans="4:4" x14ac:dyDescent="0.25">
      <c r="D469" s="38"/>
    </row>
    <row r="470" spans="4:4" x14ac:dyDescent="0.25">
      <c r="D470" s="38"/>
    </row>
    <row r="471" spans="4:4" x14ac:dyDescent="0.25">
      <c r="D471" s="38"/>
    </row>
    <row r="472" spans="4:4" x14ac:dyDescent="0.25">
      <c r="D472" s="38"/>
    </row>
    <row r="473" spans="4:4" x14ac:dyDescent="0.25">
      <c r="D473" s="38"/>
    </row>
    <row r="474" spans="4:4" x14ac:dyDescent="0.25">
      <c r="D474" s="38"/>
    </row>
    <row r="475" spans="4:4" x14ac:dyDescent="0.25">
      <c r="D475" s="38"/>
    </row>
    <row r="476" spans="4:4" x14ac:dyDescent="0.25">
      <c r="D476" s="38"/>
    </row>
    <row r="477" spans="4:4" x14ac:dyDescent="0.25">
      <c r="D477" s="38"/>
    </row>
    <row r="478" spans="4:4" x14ac:dyDescent="0.25">
      <c r="D478" s="38"/>
    </row>
    <row r="479" spans="4:4" x14ac:dyDescent="0.25">
      <c r="D479" s="38"/>
    </row>
    <row r="480" spans="4:4" x14ac:dyDescent="0.25">
      <c r="D480" s="38"/>
    </row>
    <row r="481" spans="4:4" x14ac:dyDescent="0.25">
      <c r="D481" s="38"/>
    </row>
    <row r="482" spans="4:4" x14ac:dyDescent="0.25">
      <c r="D482" s="38"/>
    </row>
    <row r="483" spans="4:4" x14ac:dyDescent="0.25">
      <c r="D483" s="38"/>
    </row>
    <row r="484" spans="4:4" x14ac:dyDescent="0.25">
      <c r="D484" s="38"/>
    </row>
    <row r="485" spans="4:4" x14ac:dyDescent="0.25">
      <c r="D485" s="38"/>
    </row>
    <row r="486" spans="4:4" x14ac:dyDescent="0.25">
      <c r="D486" s="38"/>
    </row>
    <row r="487" spans="4:4" x14ac:dyDescent="0.25">
      <c r="D487" s="38"/>
    </row>
    <row r="488" spans="4:4" x14ac:dyDescent="0.25">
      <c r="D488" s="38"/>
    </row>
    <row r="489" spans="4:4" x14ac:dyDescent="0.25">
      <c r="D489" s="38"/>
    </row>
    <row r="490" spans="4:4" x14ac:dyDescent="0.25">
      <c r="D490" s="38"/>
    </row>
    <row r="491" spans="4:4" x14ac:dyDescent="0.25">
      <c r="D491" s="38"/>
    </row>
    <row r="492" spans="4:4" x14ac:dyDescent="0.25">
      <c r="D492" s="38"/>
    </row>
    <row r="493" spans="4:4" x14ac:dyDescent="0.25">
      <c r="D493" s="38"/>
    </row>
    <row r="494" spans="4:4" x14ac:dyDescent="0.25">
      <c r="D494" s="38"/>
    </row>
    <row r="495" spans="4:4" x14ac:dyDescent="0.25">
      <c r="D495" s="38"/>
    </row>
    <row r="496" spans="4:4" x14ac:dyDescent="0.25">
      <c r="D496" s="38"/>
    </row>
    <row r="497" spans="4:4" x14ac:dyDescent="0.25">
      <c r="D497" s="38"/>
    </row>
    <row r="498" spans="4:4" x14ac:dyDescent="0.25">
      <c r="D498" s="38"/>
    </row>
    <row r="499" spans="4:4" x14ac:dyDescent="0.25">
      <c r="D499" s="38"/>
    </row>
    <row r="500" spans="4:4" x14ac:dyDescent="0.25">
      <c r="D500" s="38"/>
    </row>
    <row r="501" spans="4:4" x14ac:dyDescent="0.25">
      <c r="D501" s="38"/>
    </row>
    <row r="502" spans="4:4" x14ac:dyDescent="0.25">
      <c r="D502" s="38"/>
    </row>
    <row r="503" spans="4:4" x14ac:dyDescent="0.25">
      <c r="D503" s="38"/>
    </row>
    <row r="504" spans="4:4" x14ac:dyDescent="0.25">
      <c r="D504" s="38"/>
    </row>
    <row r="505" spans="4:4" x14ac:dyDescent="0.25">
      <c r="D505" s="38"/>
    </row>
    <row r="506" spans="4:4" x14ac:dyDescent="0.25">
      <c r="D506" s="38"/>
    </row>
    <row r="507" spans="4:4" x14ac:dyDescent="0.25">
      <c r="D507" s="38"/>
    </row>
    <row r="508" spans="4:4" x14ac:dyDescent="0.25">
      <c r="D508" s="38"/>
    </row>
    <row r="509" spans="4:4" x14ac:dyDescent="0.25">
      <c r="D509" s="38"/>
    </row>
    <row r="510" spans="4:4" x14ac:dyDescent="0.25">
      <c r="D510" s="38"/>
    </row>
    <row r="511" spans="4:4" x14ac:dyDescent="0.25">
      <c r="D511" s="38"/>
    </row>
    <row r="512" spans="4:4" x14ac:dyDescent="0.25">
      <c r="D512" s="38"/>
    </row>
    <row r="513" spans="4:4" x14ac:dyDescent="0.25">
      <c r="D513" s="38"/>
    </row>
    <row r="514" spans="4:4" x14ac:dyDescent="0.25">
      <c r="D514" s="38"/>
    </row>
    <row r="515" spans="4:4" x14ac:dyDescent="0.25">
      <c r="D515" s="38"/>
    </row>
    <row r="516" spans="4:4" x14ac:dyDescent="0.25">
      <c r="D516" s="38"/>
    </row>
    <row r="517" spans="4:4" x14ac:dyDescent="0.25">
      <c r="D517" s="38"/>
    </row>
    <row r="518" spans="4:4" x14ac:dyDescent="0.25">
      <c r="D518" s="38"/>
    </row>
    <row r="519" spans="4:4" x14ac:dyDescent="0.25">
      <c r="D519" s="38"/>
    </row>
    <row r="520" spans="4:4" x14ac:dyDescent="0.25">
      <c r="D520" s="38"/>
    </row>
    <row r="521" spans="4:4" x14ac:dyDescent="0.25">
      <c r="D521" s="38"/>
    </row>
    <row r="522" spans="4:4" x14ac:dyDescent="0.25">
      <c r="D522" s="38"/>
    </row>
    <row r="523" spans="4:4" x14ac:dyDescent="0.25">
      <c r="D523" s="38"/>
    </row>
    <row r="524" spans="4:4" x14ac:dyDescent="0.25">
      <c r="D524" s="38"/>
    </row>
    <row r="525" spans="4:4" x14ac:dyDescent="0.25">
      <c r="D525" s="38"/>
    </row>
    <row r="526" spans="4:4" x14ac:dyDescent="0.25">
      <c r="D526" s="38"/>
    </row>
    <row r="527" spans="4:4" x14ac:dyDescent="0.25">
      <c r="D527" s="38"/>
    </row>
    <row r="528" spans="4:4" x14ac:dyDescent="0.25">
      <c r="D528" s="38"/>
    </row>
    <row r="529" spans="4:4" x14ac:dyDescent="0.25">
      <c r="D529" s="38"/>
    </row>
    <row r="530" spans="4:4" x14ac:dyDescent="0.25">
      <c r="D530" s="38"/>
    </row>
    <row r="531" spans="4:4" x14ac:dyDescent="0.25">
      <c r="D531" s="38"/>
    </row>
    <row r="532" spans="4:4" x14ac:dyDescent="0.25">
      <c r="D532" s="38"/>
    </row>
    <row r="533" spans="4:4" x14ac:dyDescent="0.25">
      <c r="D533" s="38"/>
    </row>
    <row r="534" spans="4:4" x14ac:dyDescent="0.25">
      <c r="D534" s="38"/>
    </row>
    <row r="535" spans="4:4" x14ac:dyDescent="0.25">
      <c r="D535" s="38"/>
    </row>
    <row r="536" spans="4:4" x14ac:dyDescent="0.25">
      <c r="D536" s="38"/>
    </row>
    <row r="537" spans="4:4" x14ac:dyDescent="0.25">
      <c r="D537" s="38"/>
    </row>
    <row r="538" spans="4:4" x14ac:dyDescent="0.25">
      <c r="D538" s="38"/>
    </row>
    <row r="539" spans="4:4" x14ac:dyDescent="0.25">
      <c r="D539" s="38"/>
    </row>
    <row r="540" spans="4:4" x14ac:dyDescent="0.25">
      <c r="D540" s="38"/>
    </row>
    <row r="541" spans="4:4" x14ac:dyDescent="0.25">
      <c r="D541" s="38"/>
    </row>
    <row r="542" spans="4:4" x14ac:dyDescent="0.25">
      <c r="D542" s="38"/>
    </row>
    <row r="543" spans="4:4" x14ac:dyDescent="0.25">
      <c r="D543" s="38"/>
    </row>
    <row r="544" spans="4:4" x14ac:dyDescent="0.25">
      <c r="D544" s="38"/>
    </row>
    <row r="545" spans="4:4" x14ac:dyDescent="0.25">
      <c r="D545" s="38"/>
    </row>
    <row r="546" spans="4:4" x14ac:dyDescent="0.25">
      <c r="D546" s="38"/>
    </row>
    <row r="547" spans="4:4" x14ac:dyDescent="0.25">
      <c r="D547" s="38"/>
    </row>
    <row r="548" spans="4:4" x14ac:dyDescent="0.25">
      <c r="D548" s="38"/>
    </row>
    <row r="549" spans="4:4" x14ac:dyDescent="0.25">
      <c r="D549" s="38"/>
    </row>
    <row r="550" spans="4:4" x14ac:dyDescent="0.25">
      <c r="D550" s="38"/>
    </row>
  </sheetData>
  <autoFilter ref="A2:Y526" xr:uid="{13824BFE-08FB-46C4-B73B-EA79B650B07F}">
    <sortState xmlns:xlrd2="http://schemas.microsoft.com/office/spreadsheetml/2017/richdata2" ref="A3:Y526">
      <sortCondition ref="C2:C526"/>
    </sortState>
  </autoFilter>
  <sortState xmlns:xlrd2="http://schemas.microsoft.com/office/spreadsheetml/2017/richdata2" ref="D3:Y359">
    <sortCondition ref="D3:D359"/>
    <sortCondition ref="E3:E35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88635-4754-4401-AA09-617BF4B41A3C}">
  <dimension ref="A1:Y260"/>
  <sheetViews>
    <sheetView topLeftCell="F1" workbookViewId="0">
      <pane ySplit="2" topLeftCell="A3" activePane="bottomLeft" state="frozen"/>
      <selection pane="bottomLeft" activeCell="D1" sqref="D1:W1048576"/>
    </sheetView>
  </sheetViews>
  <sheetFormatPr defaultRowHeight="15" x14ac:dyDescent="0.25"/>
  <cols>
    <col min="1" max="3" width="8.7109375" style="38" customWidth="1"/>
    <col min="4" max="4" width="6.5703125" style="40" customWidth="1"/>
    <col min="5" max="5" width="20.7109375" style="38" customWidth="1"/>
    <col min="6" max="12" width="9.140625" style="41"/>
    <col min="13" max="13" width="9.5703125" style="42" customWidth="1"/>
    <col min="14" max="23" width="9.140625" style="41"/>
    <col min="24" max="16384" width="9.140625" style="38"/>
  </cols>
  <sheetData>
    <row r="1" spans="1:23" s="1" customFormat="1" x14ac:dyDescent="0.25">
      <c r="D1" s="12"/>
      <c r="F1" s="4">
        <v>1</v>
      </c>
      <c r="G1" s="4">
        <v>2</v>
      </c>
      <c r="H1" s="4">
        <v>3</v>
      </c>
      <c r="I1" s="4">
        <v>4</v>
      </c>
      <c r="J1" s="4">
        <v>5</v>
      </c>
      <c r="K1" s="4">
        <v>6</v>
      </c>
      <c r="L1" s="4">
        <v>7</v>
      </c>
      <c r="M1" s="61">
        <v>8</v>
      </c>
      <c r="N1" s="4">
        <v>9</v>
      </c>
      <c r="O1" s="4">
        <v>10</v>
      </c>
      <c r="P1" s="4">
        <v>11</v>
      </c>
      <c r="Q1" s="4">
        <v>12</v>
      </c>
      <c r="R1" s="4">
        <v>13</v>
      </c>
      <c r="S1" s="4">
        <v>14</v>
      </c>
      <c r="T1" s="4">
        <v>15</v>
      </c>
      <c r="U1" s="4">
        <v>16</v>
      </c>
    </row>
    <row r="2" spans="1:23" customFormat="1" x14ac:dyDescent="0.25">
      <c r="A2" t="s">
        <v>0</v>
      </c>
      <c r="B2" t="s">
        <v>1</v>
      </c>
      <c r="C2" t="s">
        <v>25</v>
      </c>
      <c r="D2" s="5" t="s">
        <v>3</v>
      </c>
      <c r="E2" s="6" t="s">
        <v>26</v>
      </c>
      <c r="F2" s="7" t="s">
        <v>5</v>
      </c>
      <c r="G2" s="7" t="s">
        <v>27</v>
      </c>
      <c r="H2" s="7" t="s">
        <v>28</v>
      </c>
      <c r="I2" s="7" t="s">
        <v>29</v>
      </c>
      <c r="J2" s="7" t="s">
        <v>30</v>
      </c>
      <c r="K2" s="7" t="s">
        <v>31</v>
      </c>
      <c r="L2" s="7" t="s">
        <v>32</v>
      </c>
      <c r="M2" s="13" t="s">
        <v>33</v>
      </c>
      <c r="N2" s="7" t="s">
        <v>9</v>
      </c>
      <c r="O2" s="7" t="s">
        <v>8</v>
      </c>
      <c r="P2" s="7" t="s">
        <v>34</v>
      </c>
      <c r="Q2" s="7" t="s">
        <v>12</v>
      </c>
      <c r="R2" s="7" t="s">
        <v>16</v>
      </c>
      <c r="S2" s="7" t="s">
        <v>35</v>
      </c>
      <c r="T2" s="7" t="s">
        <v>18</v>
      </c>
      <c r="U2" s="7" t="s">
        <v>36</v>
      </c>
      <c r="V2" s="7" t="s">
        <v>37</v>
      </c>
      <c r="W2" s="7" t="s">
        <v>38</v>
      </c>
    </row>
    <row r="3" spans="1:23" x14ac:dyDescent="0.25">
      <c r="A3" s="38">
        <v>239</v>
      </c>
      <c r="B3" s="38">
        <v>239</v>
      </c>
      <c r="C3" s="38">
        <v>1</v>
      </c>
      <c r="D3" s="68" t="s">
        <v>548</v>
      </c>
      <c r="E3" s="69" t="s">
        <v>569</v>
      </c>
      <c r="F3" s="72">
        <v>648</v>
      </c>
      <c r="G3" s="72">
        <v>648</v>
      </c>
      <c r="H3" s="72">
        <v>90</v>
      </c>
      <c r="I3" s="72">
        <v>39</v>
      </c>
      <c r="J3" s="72">
        <v>324</v>
      </c>
      <c r="K3" s="72">
        <v>324</v>
      </c>
      <c r="L3" s="72">
        <v>119</v>
      </c>
      <c r="M3" s="75">
        <v>5758.67</v>
      </c>
      <c r="N3" s="72">
        <v>6056</v>
      </c>
      <c r="O3" s="72">
        <v>3035</v>
      </c>
      <c r="P3" s="72">
        <v>2815</v>
      </c>
      <c r="Q3" s="72">
        <v>579</v>
      </c>
      <c r="R3" s="72">
        <v>1919</v>
      </c>
      <c r="S3" s="72">
        <v>3759</v>
      </c>
      <c r="T3" s="72">
        <v>115</v>
      </c>
      <c r="U3" s="72">
        <v>168</v>
      </c>
      <c r="V3" s="73">
        <f>P3/M3*9</f>
        <v>4.3994533459982943</v>
      </c>
      <c r="W3" s="74">
        <f>(N3+R3)/M3</f>
        <v>1.384868381067156</v>
      </c>
    </row>
    <row r="4" spans="1:23" x14ac:dyDescent="0.25">
      <c r="A4" s="38">
        <v>238</v>
      </c>
      <c r="B4" s="38">
        <v>238</v>
      </c>
      <c r="C4" s="38">
        <v>2</v>
      </c>
      <c r="D4" s="38"/>
    </row>
    <row r="5" spans="1:23" x14ac:dyDescent="0.25">
      <c r="A5" s="38">
        <v>236</v>
      </c>
      <c r="B5" s="38">
        <v>236</v>
      </c>
      <c r="C5" s="38">
        <v>3</v>
      </c>
      <c r="D5" s="68" t="s">
        <v>548</v>
      </c>
      <c r="E5" s="69" t="s">
        <v>567</v>
      </c>
      <c r="F5" s="72">
        <v>324</v>
      </c>
      <c r="G5" s="72">
        <v>324</v>
      </c>
      <c r="H5" s="72">
        <v>36</v>
      </c>
      <c r="I5" s="72">
        <v>20</v>
      </c>
      <c r="J5" s="72">
        <v>148</v>
      </c>
      <c r="K5" s="72">
        <v>176</v>
      </c>
      <c r="L5" s="72">
        <v>47</v>
      </c>
      <c r="M5" s="75">
        <v>2866</v>
      </c>
      <c r="N5" s="72">
        <v>3135</v>
      </c>
      <c r="O5" s="72">
        <v>1637</v>
      </c>
      <c r="P5" s="72">
        <v>1519</v>
      </c>
      <c r="Q5" s="72">
        <v>301</v>
      </c>
      <c r="R5" s="72">
        <v>923</v>
      </c>
      <c r="S5" s="72">
        <v>1916</v>
      </c>
      <c r="T5" s="72">
        <v>46</v>
      </c>
      <c r="U5" s="72">
        <v>71</v>
      </c>
      <c r="V5" s="73">
        <f>P5/M5*9</f>
        <v>4.7700628053035592</v>
      </c>
      <c r="W5" s="74">
        <f>(N5+R5)/M5</f>
        <v>1.415910676901605</v>
      </c>
    </row>
    <row r="6" spans="1:23" x14ac:dyDescent="0.25">
      <c r="A6" s="38">
        <v>237</v>
      </c>
      <c r="B6" s="38">
        <v>237</v>
      </c>
      <c r="C6" s="38">
        <v>4</v>
      </c>
      <c r="D6" s="68" t="s">
        <v>548</v>
      </c>
      <c r="E6" s="69" t="s">
        <v>568</v>
      </c>
      <c r="F6" s="72">
        <v>324</v>
      </c>
      <c r="G6" s="72">
        <v>324</v>
      </c>
      <c r="H6" s="72">
        <v>54</v>
      </c>
      <c r="I6" s="72">
        <v>19</v>
      </c>
      <c r="J6" s="72">
        <v>176</v>
      </c>
      <c r="K6" s="72">
        <v>148</v>
      </c>
      <c r="L6" s="72">
        <v>72</v>
      </c>
      <c r="M6" s="75">
        <v>2892.67</v>
      </c>
      <c r="N6" s="72">
        <v>2921</v>
      </c>
      <c r="O6" s="72">
        <v>1398</v>
      </c>
      <c r="P6" s="72">
        <v>1296</v>
      </c>
      <c r="Q6" s="72">
        <v>278</v>
      </c>
      <c r="R6" s="72">
        <v>996</v>
      </c>
      <c r="S6" s="72">
        <v>1843</v>
      </c>
      <c r="T6" s="72">
        <v>69</v>
      </c>
      <c r="U6" s="72">
        <v>97</v>
      </c>
      <c r="V6" s="73">
        <f>P6/M6*9</f>
        <v>4.0322608524304533</v>
      </c>
      <c r="W6" s="74">
        <f>(N6+R6)/M6</f>
        <v>1.3541122907210292</v>
      </c>
    </row>
    <row r="7" spans="1:23" x14ac:dyDescent="0.25">
      <c r="A7" s="38">
        <v>235</v>
      </c>
      <c r="B7" s="38">
        <v>235</v>
      </c>
      <c r="C7" s="38">
        <v>5</v>
      </c>
      <c r="D7" s="46"/>
    </row>
    <row r="8" spans="1:23" x14ac:dyDescent="0.25">
      <c r="A8" s="38">
        <v>14</v>
      </c>
      <c r="B8" s="38">
        <v>223</v>
      </c>
      <c r="C8" s="38">
        <v>6</v>
      </c>
      <c r="D8" s="9" t="s">
        <v>486</v>
      </c>
      <c r="E8" s="10" t="s">
        <v>565</v>
      </c>
      <c r="F8" s="32">
        <v>54</v>
      </c>
      <c r="G8" s="32">
        <v>54</v>
      </c>
      <c r="H8" s="32">
        <v>14</v>
      </c>
      <c r="I8" s="32">
        <v>7</v>
      </c>
      <c r="J8" s="32">
        <v>39</v>
      </c>
      <c r="K8" s="32">
        <v>15</v>
      </c>
      <c r="L8" s="32">
        <v>5</v>
      </c>
      <c r="M8" s="33">
        <v>487.66666663029997</v>
      </c>
      <c r="N8" s="32">
        <v>451</v>
      </c>
      <c r="O8" s="32">
        <v>202</v>
      </c>
      <c r="P8" s="32">
        <v>192</v>
      </c>
      <c r="Q8" s="32">
        <v>28</v>
      </c>
      <c r="R8" s="32">
        <v>134</v>
      </c>
      <c r="S8" s="32">
        <v>363</v>
      </c>
      <c r="T8" s="32">
        <v>1</v>
      </c>
      <c r="U8" s="32">
        <v>11</v>
      </c>
      <c r="V8" s="34">
        <f>P8/M8*9</f>
        <v>3.543403964720838</v>
      </c>
      <c r="W8" s="35">
        <f>(N8+R8)/M8</f>
        <v>1.1995898838898669</v>
      </c>
    </row>
    <row r="9" spans="1:23" x14ac:dyDescent="0.25">
      <c r="A9" s="38">
        <v>28</v>
      </c>
      <c r="B9" s="38">
        <v>224</v>
      </c>
      <c r="C9" s="38">
        <v>7</v>
      </c>
      <c r="D9" s="9" t="s">
        <v>285</v>
      </c>
      <c r="E9" s="10" t="s">
        <v>373</v>
      </c>
      <c r="F9" s="32">
        <v>54</v>
      </c>
      <c r="G9" s="32">
        <v>54</v>
      </c>
      <c r="H9" s="32">
        <v>9</v>
      </c>
      <c r="I9" s="32">
        <v>3</v>
      </c>
      <c r="J9" s="32">
        <v>22</v>
      </c>
      <c r="K9" s="32">
        <v>32</v>
      </c>
      <c r="L9" s="32">
        <v>10</v>
      </c>
      <c r="M9" s="33">
        <v>473.33333333333331</v>
      </c>
      <c r="N9" s="32">
        <v>537</v>
      </c>
      <c r="O9" s="32">
        <v>257</v>
      </c>
      <c r="P9" s="32">
        <v>234</v>
      </c>
      <c r="Q9" s="32">
        <v>51</v>
      </c>
      <c r="R9" s="32">
        <v>120</v>
      </c>
      <c r="S9" s="32">
        <v>262</v>
      </c>
      <c r="T9" s="32">
        <v>3</v>
      </c>
      <c r="U9" s="32">
        <v>15</v>
      </c>
      <c r="V9" s="34">
        <f>P9/M9*9</f>
        <v>4.4492957746478874</v>
      </c>
      <c r="W9" s="35">
        <f>(N9+R9)/M9</f>
        <v>1.3880281690140845</v>
      </c>
    </row>
    <row r="10" spans="1:23" x14ac:dyDescent="0.25">
      <c r="A10" s="38">
        <v>46</v>
      </c>
      <c r="B10" s="38">
        <v>225</v>
      </c>
      <c r="C10" s="38">
        <v>8</v>
      </c>
      <c r="D10" s="9" t="s">
        <v>314</v>
      </c>
      <c r="E10" s="10" t="s">
        <v>381</v>
      </c>
      <c r="F10" s="32">
        <v>54</v>
      </c>
      <c r="G10" s="32">
        <v>54</v>
      </c>
      <c r="H10" s="32">
        <v>8</v>
      </c>
      <c r="I10" s="32">
        <v>4</v>
      </c>
      <c r="J10" s="32">
        <v>36</v>
      </c>
      <c r="K10" s="32">
        <v>18</v>
      </c>
      <c r="L10" s="32">
        <v>14</v>
      </c>
      <c r="M10" s="33">
        <v>485.67</v>
      </c>
      <c r="N10" s="32">
        <v>494</v>
      </c>
      <c r="O10" s="32">
        <v>234</v>
      </c>
      <c r="P10" s="32">
        <v>224</v>
      </c>
      <c r="Q10" s="32">
        <v>50</v>
      </c>
      <c r="R10" s="32">
        <v>163</v>
      </c>
      <c r="S10" s="32">
        <v>300</v>
      </c>
      <c r="T10" s="32">
        <v>13</v>
      </c>
      <c r="U10" s="32">
        <v>16</v>
      </c>
      <c r="V10" s="34">
        <f>P10/M10*9</f>
        <v>4.1509667057878801</v>
      </c>
      <c r="W10" s="35">
        <f>(N10+R10)/M10</f>
        <v>1.3527703996540861</v>
      </c>
    </row>
    <row r="11" spans="1:23" x14ac:dyDescent="0.25">
      <c r="A11" s="38">
        <v>66</v>
      </c>
      <c r="B11" s="38">
        <v>226</v>
      </c>
      <c r="C11" s="38">
        <v>9</v>
      </c>
      <c r="D11" s="9" t="s">
        <v>531</v>
      </c>
      <c r="E11" s="10" t="s">
        <v>553</v>
      </c>
      <c r="F11" s="32">
        <v>54</v>
      </c>
      <c r="G11" s="32">
        <v>54</v>
      </c>
      <c r="H11" s="32">
        <v>1</v>
      </c>
      <c r="I11" s="32">
        <v>3</v>
      </c>
      <c r="J11" s="32">
        <v>25</v>
      </c>
      <c r="K11" s="32">
        <v>29</v>
      </c>
      <c r="L11" s="32">
        <v>12</v>
      </c>
      <c r="M11" s="33">
        <v>494.33</v>
      </c>
      <c r="N11" s="32">
        <v>517</v>
      </c>
      <c r="O11" s="32">
        <v>270</v>
      </c>
      <c r="P11" s="32">
        <v>258</v>
      </c>
      <c r="Q11" s="32">
        <v>51</v>
      </c>
      <c r="R11" s="32">
        <v>175</v>
      </c>
      <c r="S11" s="32">
        <v>318</v>
      </c>
      <c r="T11" s="32">
        <v>6</v>
      </c>
      <c r="U11" s="32">
        <v>10</v>
      </c>
      <c r="V11" s="34">
        <f>P11/M11*9</f>
        <v>4.6972670078692369</v>
      </c>
      <c r="W11" s="35">
        <f>(N11+R11)/M11</f>
        <v>1.3998745777112456</v>
      </c>
    </row>
    <row r="12" spans="1:23" x14ac:dyDescent="0.25">
      <c r="A12" s="38">
        <v>84</v>
      </c>
      <c r="B12" s="38">
        <v>227</v>
      </c>
      <c r="C12" s="38">
        <v>10</v>
      </c>
      <c r="D12" s="9" t="s">
        <v>163</v>
      </c>
      <c r="E12" s="10" t="s">
        <v>382</v>
      </c>
      <c r="F12" s="32">
        <v>54</v>
      </c>
      <c r="G12" s="32">
        <v>54</v>
      </c>
      <c r="H12" s="32">
        <v>4</v>
      </c>
      <c r="I12" s="32">
        <v>3</v>
      </c>
      <c r="J12" s="32">
        <v>33</v>
      </c>
      <c r="K12" s="32">
        <v>21</v>
      </c>
      <c r="L12" s="32">
        <v>21</v>
      </c>
      <c r="M12" s="33">
        <v>496</v>
      </c>
      <c r="N12" s="32">
        <v>502</v>
      </c>
      <c r="O12" s="32">
        <v>211</v>
      </c>
      <c r="P12" s="32">
        <v>197</v>
      </c>
      <c r="Q12" s="32">
        <v>40</v>
      </c>
      <c r="R12" s="32">
        <v>146</v>
      </c>
      <c r="S12" s="32">
        <v>294</v>
      </c>
      <c r="T12" s="32">
        <v>6</v>
      </c>
      <c r="U12" s="32">
        <v>15</v>
      </c>
      <c r="V12" s="34">
        <f>P12/M12*9</f>
        <v>3.574596774193548</v>
      </c>
      <c r="W12" s="35">
        <f>(N12+R12)/M12</f>
        <v>1.3064516129032258</v>
      </c>
    </row>
    <row r="13" spans="1:23" x14ac:dyDescent="0.25">
      <c r="A13" s="38">
        <v>105</v>
      </c>
      <c r="B13" s="38">
        <v>228</v>
      </c>
      <c r="C13" s="38">
        <v>11</v>
      </c>
      <c r="D13" s="9" t="s">
        <v>425</v>
      </c>
      <c r="E13" s="10" t="s">
        <v>564</v>
      </c>
      <c r="F13" s="32">
        <v>54</v>
      </c>
      <c r="G13" s="32">
        <v>54</v>
      </c>
      <c r="H13" s="32">
        <v>6</v>
      </c>
      <c r="I13" s="32">
        <v>3</v>
      </c>
      <c r="J13" s="32">
        <v>25</v>
      </c>
      <c r="K13" s="32">
        <v>29</v>
      </c>
      <c r="L13" s="32">
        <v>9</v>
      </c>
      <c r="M13" s="33">
        <v>477</v>
      </c>
      <c r="N13" s="32">
        <v>511</v>
      </c>
      <c r="O13" s="32">
        <v>273</v>
      </c>
      <c r="P13" s="32">
        <v>243</v>
      </c>
      <c r="Q13" s="32">
        <v>57</v>
      </c>
      <c r="R13" s="32">
        <v>168</v>
      </c>
      <c r="S13" s="32">
        <v>338</v>
      </c>
      <c r="T13" s="32">
        <v>14</v>
      </c>
      <c r="U13" s="32">
        <v>3</v>
      </c>
      <c r="V13" s="34">
        <f>P13/M13*9</f>
        <v>4.5849056603773581</v>
      </c>
      <c r="W13" s="35">
        <f>(N13+R13)/M13</f>
        <v>1.4234800838574424</v>
      </c>
    </row>
    <row r="14" spans="1:23" x14ac:dyDescent="0.25">
      <c r="A14" s="38">
        <v>119</v>
      </c>
      <c r="B14" s="38">
        <v>229</v>
      </c>
      <c r="C14" s="38">
        <v>12</v>
      </c>
      <c r="D14" s="9" t="s">
        <v>394</v>
      </c>
      <c r="E14" s="10" t="s">
        <v>563</v>
      </c>
      <c r="F14" s="32">
        <v>54</v>
      </c>
      <c r="G14" s="32">
        <v>54</v>
      </c>
      <c r="H14" s="32">
        <v>23</v>
      </c>
      <c r="I14" s="32">
        <v>4</v>
      </c>
      <c r="J14" s="32">
        <v>27</v>
      </c>
      <c r="K14" s="32">
        <v>27</v>
      </c>
      <c r="L14" s="32">
        <v>2</v>
      </c>
      <c r="M14" s="33">
        <v>486.67</v>
      </c>
      <c r="N14" s="32">
        <v>463</v>
      </c>
      <c r="O14" s="32">
        <v>241</v>
      </c>
      <c r="P14" s="32">
        <v>220</v>
      </c>
      <c r="Q14" s="32">
        <v>43</v>
      </c>
      <c r="R14" s="32">
        <v>247</v>
      </c>
      <c r="S14" s="32">
        <v>395</v>
      </c>
      <c r="T14" s="32">
        <v>23</v>
      </c>
      <c r="U14" s="32">
        <v>20</v>
      </c>
      <c r="V14" s="34">
        <f>P14/M14*9</f>
        <v>4.0684652844843523</v>
      </c>
      <c r="W14" s="35">
        <f>(N14+R14)/M14</f>
        <v>1.458894117163581</v>
      </c>
    </row>
    <row r="15" spans="1:23" x14ac:dyDescent="0.25">
      <c r="A15" s="38">
        <v>137</v>
      </c>
      <c r="B15" s="38">
        <v>230</v>
      </c>
      <c r="C15" s="38">
        <v>13</v>
      </c>
      <c r="D15" s="9" t="s">
        <v>183</v>
      </c>
      <c r="E15" s="10" t="s">
        <v>383</v>
      </c>
      <c r="F15" s="32">
        <v>54</v>
      </c>
      <c r="G15" s="32">
        <v>54</v>
      </c>
      <c r="H15" s="32">
        <v>1</v>
      </c>
      <c r="I15" s="32">
        <v>2</v>
      </c>
      <c r="J15" s="32">
        <v>23</v>
      </c>
      <c r="K15" s="32">
        <v>31</v>
      </c>
      <c r="L15" s="32">
        <v>10</v>
      </c>
      <c r="M15" s="33">
        <v>466</v>
      </c>
      <c r="N15" s="32">
        <v>514</v>
      </c>
      <c r="O15" s="32">
        <v>279</v>
      </c>
      <c r="P15" s="32">
        <v>254</v>
      </c>
      <c r="Q15" s="32">
        <v>59</v>
      </c>
      <c r="R15" s="32">
        <v>141</v>
      </c>
      <c r="S15" s="32">
        <v>297</v>
      </c>
      <c r="T15" s="32">
        <v>5</v>
      </c>
      <c r="U15" s="32">
        <v>3</v>
      </c>
      <c r="V15" s="34">
        <f>P15/M15*9</f>
        <v>4.9055793991416312</v>
      </c>
      <c r="W15" s="35">
        <f>(N15+R15)/M15</f>
        <v>1.405579399141631</v>
      </c>
    </row>
    <row r="16" spans="1:23" x14ac:dyDescent="0.25">
      <c r="A16" s="38">
        <v>157</v>
      </c>
      <c r="B16" s="38">
        <v>231</v>
      </c>
      <c r="C16" s="38">
        <v>14</v>
      </c>
      <c r="D16" s="9" t="s">
        <v>221</v>
      </c>
      <c r="E16" s="10" t="s">
        <v>384</v>
      </c>
      <c r="F16" s="32">
        <v>54</v>
      </c>
      <c r="G16" s="32">
        <v>54</v>
      </c>
      <c r="H16" s="32">
        <v>8</v>
      </c>
      <c r="I16" s="32">
        <v>1</v>
      </c>
      <c r="J16" s="32">
        <v>26</v>
      </c>
      <c r="K16" s="32">
        <v>28</v>
      </c>
      <c r="L16" s="32">
        <v>13</v>
      </c>
      <c r="M16" s="33">
        <v>478.67</v>
      </c>
      <c r="N16" s="32">
        <v>453</v>
      </c>
      <c r="O16" s="32">
        <v>217</v>
      </c>
      <c r="P16" s="32">
        <v>194</v>
      </c>
      <c r="Q16" s="32">
        <v>47</v>
      </c>
      <c r="R16" s="32">
        <v>158</v>
      </c>
      <c r="S16" s="32">
        <v>317</v>
      </c>
      <c r="T16" s="32">
        <v>17</v>
      </c>
      <c r="U16" s="32">
        <v>27</v>
      </c>
      <c r="V16" s="34">
        <f>P16/M16*9</f>
        <v>3.6476069108153841</v>
      </c>
      <c r="W16" s="35">
        <f>(N16+R16)/M16</f>
        <v>1.2764535065911797</v>
      </c>
    </row>
    <row r="17" spans="1:23" x14ac:dyDescent="0.25">
      <c r="A17" s="38">
        <v>177</v>
      </c>
      <c r="B17" s="38">
        <v>232</v>
      </c>
      <c r="C17" s="38">
        <v>15</v>
      </c>
      <c r="D17" s="9" t="s">
        <v>244</v>
      </c>
      <c r="E17" s="10" t="s">
        <v>385</v>
      </c>
      <c r="F17" s="32">
        <v>54</v>
      </c>
      <c r="G17" s="32">
        <v>54</v>
      </c>
      <c r="H17" s="32">
        <v>1</v>
      </c>
      <c r="I17" s="32">
        <v>1</v>
      </c>
      <c r="J17" s="32">
        <v>15</v>
      </c>
      <c r="K17" s="32">
        <v>39</v>
      </c>
      <c r="L17" s="32">
        <v>4</v>
      </c>
      <c r="M17" s="33">
        <v>467</v>
      </c>
      <c r="N17" s="32">
        <v>620</v>
      </c>
      <c r="O17" s="32">
        <v>385</v>
      </c>
      <c r="P17" s="32">
        <v>365</v>
      </c>
      <c r="Q17" s="32">
        <v>72</v>
      </c>
      <c r="R17" s="32">
        <v>198</v>
      </c>
      <c r="S17" s="32">
        <v>310</v>
      </c>
      <c r="T17" s="32">
        <v>14</v>
      </c>
      <c r="U17" s="32">
        <v>15</v>
      </c>
      <c r="V17" s="34">
        <f>P17/M17*9</f>
        <v>7.0342612419700217</v>
      </c>
      <c r="W17" s="35">
        <f>(N17+R17)/M17</f>
        <v>1.7516059957173447</v>
      </c>
    </row>
    <row r="18" spans="1:23" x14ac:dyDescent="0.25">
      <c r="A18" s="38">
        <v>191</v>
      </c>
      <c r="B18" s="38">
        <v>233</v>
      </c>
      <c r="C18" s="38">
        <v>16</v>
      </c>
      <c r="D18" s="9" t="s">
        <v>342</v>
      </c>
      <c r="E18" s="10" t="s">
        <v>386</v>
      </c>
      <c r="F18" s="32">
        <v>54</v>
      </c>
      <c r="G18" s="32">
        <v>54</v>
      </c>
      <c r="H18" s="32">
        <v>10</v>
      </c>
      <c r="I18" s="32">
        <v>5</v>
      </c>
      <c r="J18" s="32">
        <v>31</v>
      </c>
      <c r="K18" s="32">
        <v>23</v>
      </c>
      <c r="L18" s="32">
        <v>12</v>
      </c>
      <c r="M18" s="33">
        <v>479.67</v>
      </c>
      <c r="N18" s="32">
        <v>495</v>
      </c>
      <c r="O18" s="32">
        <v>216</v>
      </c>
      <c r="P18" s="32">
        <v>207</v>
      </c>
      <c r="Q18" s="32">
        <v>39</v>
      </c>
      <c r="R18" s="32">
        <v>141</v>
      </c>
      <c r="S18" s="32">
        <v>240</v>
      </c>
      <c r="T18" s="32">
        <v>5</v>
      </c>
      <c r="U18" s="32">
        <v>16</v>
      </c>
      <c r="V18" s="34">
        <f>P18/M18*9</f>
        <v>3.8839201951341544</v>
      </c>
      <c r="W18" s="35">
        <f>(N18+R18)/M18</f>
        <v>1.3259115642003878</v>
      </c>
    </row>
    <row r="19" spans="1:23" x14ac:dyDescent="0.25">
      <c r="A19" s="38">
        <v>208</v>
      </c>
      <c r="B19" s="38">
        <v>234</v>
      </c>
      <c r="C19" s="38">
        <v>17</v>
      </c>
      <c r="D19" s="9" t="s">
        <v>491</v>
      </c>
      <c r="E19" s="10" t="s">
        <v>562</v>
      </c>
      <c r="F19" s="32">
        <v>54</v>
      </c>
      <c r="G19" s="32">
        <v>54</v>
      </c>
      <c r="H19" s="32">
        <v>5</v>
      </c>
      <c r="I19" s="32">
        <v>3</v>
      </c>
      <c r="J19" s="32">
        <v>22</v>
      </c>
      <c r="K19" s="32">
        <v>32</v>
      </c>
      <c r="L19" s="32">
        <v>7</v>
      </c>
      <c r="M19" s="33">
        <v>466.7</v>
      </c>
      <c r="N19" s="32">
        <v>499</v>
      </c>
      <c r="O19" s="32">
        <v>250</v>
      </c>
      <c r="P19" s="32">
        <v>227</v>
      </c>
      <c r="Q19" s="32">
        <v>42</v>
      </c>
      <c r="R19" s="32">
        <v>128</v>
      </c>
      <c r="S19" s="32">
        <v>325</v>
      </c>
      <c r="T19" s="32">
        <v>8</v>
      </c>
      <c r="U19" s="32">
        <v>17</v>
      </c>
      <c r="V19" s="34">
        <f>P19/M19*9</f>
        <v>4.3775444611099212</v>
      </c>
      <c r="W19" s="35">
        <f>(N19+R19)/M19</f>
        <v>1.3434754660381403</v>
      </c>
    </row>
    <row r="20" spans="1:23" x14ac:dyDescent="0.25">
      <c r="A20" s="38">
        <v>234</v>
      </c>
      <c r="B20" s="38">
        <v>222</v>
      </c>
      <c r="C20" s="38">
        <v>18</v>
      </c>
      <c r="D20" s="46"/>
    </row>
    <row r="21" spans="1:23" x14ac:dyDescent="0.25">
      <c r="A21" s="38">
        <v>210</v>
      </c>
      <c r="B21" s="38">
        <v>3</v>
      </c>
      <c r="C21" s="38">
        <v>19</v>
      </c>
      <c r="D21" s="65" t="s">
        <v>557</v>
      </c>
      <c r="E21" s="66" t="s">
        <v>267</v>
      </c>
      <c r="F21" s="52">
        <v>16</v>
      </c>
      <c r="G21" s="52">
        <v>0</v>
      </c>
      <c r="H21" s="52">
        <v>0</v>
      </c>
      <c r="I21" s="52">
        <v>0</v>
      </c>
      <c r="J21" s="52">
        <v>0</v>
      </c>
      <c r="K21" s="52">
        <v>1</v>
      </c>
      <c r="L21" s="52">
        <v>0</v>
      </c>
      <c r="M21" s="53">
        <v>18.329999999999998</v>
      </c>
      <c r="N21" s="52">
        <v>26</v>
      </c>
      <c r="O21" s="52">
        <v>12</v>
      </c>
      <c r="P21" s="52">
        <v>11</v>
      </c>
      <c r="Q21" s="52">
        <v>3</v>
      </c>
      <c r="R21" s="52">
        <v>12</v>
      </c>
      <c r="S21" s="52">
        <v>7</v>
      </c>
      <c r="T21" s="52">
        <v>5</v>
      </c>
      <c r="U21" s="52">
        <v>0</v>
      </c>
      <c r="V21" s="48">
        <f>P21/M21*9</f>
        <v>5.4009819967266779</v>
      </c>
      <c r="W21" s="49">
        <f>(N21+R21)/M21</f>
        <v>2.0731042007637752</v>
      </c>
    </row>
    <row r="22" spans="1:23" x14ac:dyDescent="0.25">
      <c r="A22" s="38">
        <v>138</v>
      </c>
      <c r="B22" s="38">
        <v>4</v>
      </c>
      <c r="C22" s="38">
        <v>20</v>
      </c>
      <c r="D22" s="50" t="s">
        <v>221</v>
      </c>
      <c r="E22" s="51" t="s">
        <v>204</v>
      </c>
      <c r="F22" s="52">
        <v>17</v>
      </c>
      <c r="G22" s="52">
        <v>0</v>
      </c>
      <c r="H22" s="52">
        <v>0</v>
      </c>
      <c r="I22" s="52">
        <v>0</v>
      </c>
      <c r="J22" s="52">
        <v>2</v>
      </c>
      <c r="K22" s="52">
        <v>3</v>
      </c>
      <c r="L22" s="52">
        <v>8</v>
      </c>
      <c r="M22" s="53">
        <v>17</v>
      </c>
      <c r="N22" s="52">
        <v>14</v>
      </c>
      <c r="O22" s="52">
        <v>6</v>
      </c>
      <c r="P22" s="52">
        <v>5</v>
      </c>
      <c r="Q22" s="52">
        <v>1</v>
      </c>
      <c r="R22" s="52">
        <v>5</v>
      </c>
      <c r="S22" s="52">
        <v>8</v>
      </c>
      <c r="T22" s="52">
        <v>2</v>
      </c>
      <c r="U22" s="52">
        <v>0</v>
      </c>
      <c r="V22" s="48">
        <f>P22/M22*9</f>
        <v>2.6470588235294117</v>
      </c>
      <c r="W22" s="49">
        <f>(N22+R22)/M22</f>
        <v>1.1176470588235294</v>
      </c>
    </row>
    <row r="23" spans="1:23" x14ac:dyDescent="0.25">
      <c r="A23" s="38">
        <v>67</v>
      </c>
      <c r="B23" s="38">
        <v>5</v>
      </c>
      <c r="C23" s="38">
        <v>21</v>
      </c>
      <c r="D23" s="50" t="s">
        <v>163</v>
      </c>
      <c r="E23" s="51" t="s">
        <v>134</v>
      </c>
      <c r="F23" s="52">
        <v>12</v>
      </c>
      <c r="G23" s="52">
        <v>3</v>
      </c>
      <c r="H23" s="52">
        <v>0</v>
      </c>
      <c r="I23" s="52">
        <v>0</v>
      </c>
      <c r="J23" s="52">
        <v>1</v>
      </c>
      <c r="K23" s="52">
        <v>2</v>
      </c>
      <c r="L23" s="52">
        <v>0</v>
      </c>
      <c r="M23" s="53">
        <v>32.33</v>
      </c>
      <c r="N23" s="54">
        <v>27</v>
      </c>
      <c r="O23" s="54">
        <v>19</v>
      </c>
      <c r="P23" s="54">
        <v>18</v>
      </c>
      <c r="Q23" s="54">
        <v>8</v>
      </c>
      <c r="R23" s="54">
        <v>12</v>
      </c>
      <c r="S23" s="54">
        <v>17</v>
      </c>
      <c r="T23" s="54">
        <v>0</v>
      </c>
      <c r="U23" s="54">
        <v>0</v>
      </c>
      <c r="V23" s="36">
        <f>P23/M23*9</f>
        <v>5.0108258583359113</v>
      </c>
      <c r="W23" s="37">
        <f>(N23+R23)/M23</f>
        <v>1.2063099288586452</v>
      </c>
    </row>
    <row r="24" spans="1:23" x14ac:dyDescent="0.25">
      <c r="A24" s="38">
        <v>159</v>
      </c>
      <c r="B24" s="38">
        <v>6</v>
      </c>
      <c r="C24" s="38">
        <v>22</v>
      </c>
      <c r="D24" s="50" t="s">
        <v>244</v>
      </c>
      <c r="E24" s="51" t="s">
        <v>268</v>
      </c>
      <c r="F24" s="52">
        <v>1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3">
        <v>1</v>
      </c>
      <c r="N24" s="52">
        <v>1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48">
        <f>P24/M24*9</f>
        <v>0</v>
      </c>
      <c r="W24" s="49">
        <f>(N24+R24)/M24</f>
        <v>1</v>
      </c>
    </row>
    <row r="25" spans="1:23" x14ac:dyDescent="0.25">
      <c r="A25" s="38">
        <v>86</v>
      </c>
      <c r="B25" s="38">
        <v>7</v>
      </c>
      <c r="C25" s="38">
        <v>23</v>
      </c>
      <c r="D25" s="50" t="s">
        <v>425</v>
      </c>
      <c r="E25" s="51" t="s">
        <v>446</v>
      </c>
      <c r="F25" s="52">
        <v>12</v>
      </c>
      <c r="G25" s="52">
        <v>12</v>
      </c>
      <c r="H25" s="52">
        <v>0</v>
      </c>
      <c r="I25" s="52">
        <v>0</v>
      </c>
      <c r="J25" s="52">
        <v>5</v>
      </c>
      <c r="K25" s="52">
        <v>3</v>
      </c>
      <c r="L25" s="52">
        <v>0</v>
      </c>
      <c r="M25" s="53">
        <v>71</v>
      </c>
      <c r="N25" s="52">
        <v>84</v>
      </c>
      <c r="O25" s="52">
        <v>40</v>
      </c>
      <c r="P25" s="52">
        <v>32</v>
      </c>
      <c r="Q25" s="52">
        <v>9</v>
      </c>
      <c r="R25" s="52">
        <v>27</v>
      </c>
      <c r="S25" s="52">
        <v>59</v>
      </c>
      <c r="T25" s="52">
        <v>1</v>
      </c>
      <c r="U25" s="52">
        <v>0</v>
      </c>
      <c r="V25" s="48">
        <f>P25/M25*9</f>
        <v>4.056338028169014</v>
      </c>
      <c r="W25" s="49">
        <f>(N25+R25)/M25</f>
        <v>1.5633802816901408</v>
      </c>
    </row>
    <row r="26" spans="1:23" x14ac:dyDescent="0.25">
      <c r="A26" s="38">
        <v>106</v>
      </c>
      <c r="B26" s="38">
        <v>8</v>
      </c>
      <c r="C26" s="38">
        <v>24</v>
      </c>
      <c r="D26" s="50" t="s">
        <v>394</v>
      </c>
      <c r="E26" s="51" t="s">
        <v>399</v>
      </c>
      <c r="F26" s="52">
        <v>3</v>
      </c>
      <c r="G26" s="52">
        <v>3</v>
      </c>
      <c r="H26" s="52">
        <v>3</v>
      </c>
      <c r="I26" s="52">
        <v>1</v>
      </c>
      <c r="J26" s="52">
        <v>1</v>
      </c>
      <c r="K26" s="52">
        <v>2</v>
      </c>
      <c r="L26" s="54">
        <v>0</v>
      </c>
      <c r="M26" s="53">
        <v>28</v>
      </c>
      <c r="N26" s="52">
        <v>23</v>
      </c>
      <c r="O26" s="52">
        <v>10</v>
      </c>
      <c r="P26" s="52">
        <v>7</v>
      </c>
      <c r="Q26" s="52">
        <v>0</v>
      </c>
      <c r="R26" s="52">
        <v>9</v>
      </c>
      <c r="S26" s="52">
        <v>28</v>
      </c>
      <c r="T26" s="52">
        <v>0</v>
      </c>
      <c r="U26" s="52">
        <v>0</v>
      </c>
      <c r="V26" s="48">
        <f>P26/M26*9</f>
        <v>2.25</v>
      </c>
      <c r="W26" s="49">
        <f>(N26+R26)/M26</f>
        <v>1.1428571428571428</v>
      </c>
    </row>
    <row r="27" spans="1:23" x14ac:dyDescent="0.25">
      <c r="A27" s="38">
        <v>30</v>
      </c>
      <c r="B27" s="38">
        <v>9</v>
      </c>
      <c r="C27" s="38">
        <v>25</v>
      </c>
      <c r="D27" s="50" t="s">
        <v>314</v>
      </c>
      <c r="E27" s="51" t="s">
        <v>317</v>
      </c>
      <c r="F27" s="52">
        <v>16</v>
      </c>
      <c r="G27" s="52">
        <v>3</v>
      </c>
      <c r="H27" s="52">
        <v>0</v>
      </c>
      <c r="I27" s="52">
        <v>0</v>
      </c>
      <c r="J27" s="52">
        <v>1</v>
      </c>
      <c r="K27" s="52">
        <v>1</v>
      </c>
      <c r="L27" s="54">
        <v>1</v>
      </c>
      <c r="M27" s="53">
        <v>35</v>
      </c>
      <c r="N27" s="52">
        <v>36</v>
      </c>
      <c r="O27" s="52">
        <v>18</v>
      </c>
      <c r="P27" s="52">
        <v>18</v>
      </c>
      <c r="Q27" s="52">
        <v>5</v>
      </c>
      <c r="R27" s="52">
        <v>19</v>
      </c>
      <c r="S27" s="52">
        <v>17</v>
      </c>
      <c r="T27" s="52">
        <v>1</v>
      </c>
      <c r="U27" s="52">
        <v>3</v>
      </c>
      <c r="V27" s="48">
        <f>P27/M27*9</f>
        <v>4.6285714285714281</v>
      </c>
      <c r="W27" s="49">
        <f>(N27+R27)/M27</f>
        <v>1.5714285714285714</v>
      </c>
    </row>
    <row r="28" spans="1:23" x14ac:dyDescent="0.25">
      <c r="A28" s="38">
        <v>193</v>
      </c>
      <c r="B28" s="38">
        <v>10</v>
      </c>
      <c r="C28" s="38">
        <v>26</v>
      </c>
      <c r="D28" s="50" t="s">
        <v>491</v>
      </c>
      <c r="E28" s="51" t="s">
        <v>513</v>
      </c>
      <c r="F28" s="52">
        <v>12</v>
      </c>
      <c r="G28" s="52">
        <v>12</v>
      </c>
      <c r="H28" s="52">
        <v>1</v>
      </c>
      <c r="I28" s="52">
        <v>1</v>
      </c>
      <c r="J28" s="52">
        <v>3</v>
      </c>
      <c r="K28" s="52">
        <v>5</v>
      </c>
      <c r="L28" s="54">
        <v>0</v>
      </c>
      <c r="M28" s="53">
        <v>80.67</v>
      </c>
      <c r="N28" s="52">
        <v>78</v>
      </c>
      <c r="O28" s="52">
        <v>38</v>
      </c>
      <c r="P28" s="52">
        <v>37</v>
      </c>
      <c r="Q28" s="52">
        <v>7</v>
      </c>
      <c r="R28" s="52">
        <v>20</v>
      </c>
      <c r="S28" s="52">
        <v>66</v>
      </c>
      <c r="T28" s="52">
        <v>0</v>
      </c>
      <c r="U28" s="54">
        <v>1</v>
      </c>
      <c r="V28" s="48">
        <f>P28/M28*9</f>
        <v>4.1279285979918185</v>
      </c>
      <c r="W28" s="49">
        <f>(N28+R28)/M28</f>
        <v>1.2148258336432378</v>
      </c>
    </row>
    <row r="29" spans="1:23" x14ac:dyDescent="0.25">
      <c r="A29" s="38">
        <v>107</v>
      </c>
      <c r="B29" s="38">
        <v>11</v>
      </c>
      <c r="C29" s="38">
        <v>27</v>
      </c>
      <c r="D29" s="50" t="s">
        <v>394</v>
      </c>
      <c r="E29" s="51" t="s">
        <v>407</v>
      </c>
      <c r="F29" s="52">
        <v>11</v>
      </c>
      <c r="G29" s="52">
        <v>6</v>
      </c>
      <c r="H29" s="52">
        <v>2</v>
      </c>
      <c r="I29" s="52">
        <v>0</v>
      </c>
      <c r="J29" s="52">
        <v>1</v>
      </c>
      <c r="K29" s="52">
        <v>4</v>
      </c>
      <c r="L29" s="52">
        <v>1</v>
      </c>
      <c r="M29" s="53">
        <v>49.67</v>
      </c>
      <c r="N29" s="52">
        <v>60</v>
      </c>
      <c r="O29" s="52">
        <v>41</v>
      </c>
      <c r="P29" s="52">
        <v>37</v>
      </c>
      <c r="Q29" s="52">
        <v>8</v>
      </c>
      <c r="R29" s="52">
        <v>35</v>
      </c>
      <c r="S29" s="52">
        <v>57</v>
      </c>
      <c r="T29" s="52">
        <v>0</v>
      </c>
      <c r="U29" s="52">
        <v>2</v>
      </c>
      <c r="V29" s="48">
        <f>P29/M29*9</f>
        <v>6.7042480370444935</v>
      </c>
      <c r="W29" s="49">
        <f>(N29+R29)/M29</f>
        <v>1.9126233138715523</v>
      </c>
    </row>
    <row r="30" spans="1:23" x14ac:dyDescent="0.25">
      <c r="A30" s="38">
        <v>47</v>
      </c>
      <c r="B30" s="38">
        <v>12</v>
      </c>
      <c r="C30" s="38">
        <v>28</v>
      </c>
      <c r="D30" s="50" t="s">
        <v>531</v>
      </c>
      <c r="E30" s="51" t="s">
        <v>520</v>
      </c>
      <c r="F30" s="52">
        <v>9</v>
      </c>
      <c r="G30" s="52">
        <v>0</v>
      </c>
      <c r="H30" s="52">
        <v>0</v>
      </c>
      <c r="I30" s="52">
        <v>0</v>
      </c>
      <c r="J30" s="52">
        <v>1</v>
      </c>
      <c r="K30" s="52">
        <v>1</v>
      </c>
      <c r="L30" s="52">
        <v>4</v>
      </c>
      <c r="M30" s="53">
        <v>11</v>
      </c>
      <c r="N30" s="52">
        <v>12</v>
      </c>
      <c r="O30" s="52">
        <v>2</v>
      </c>
      <c r="P30" s="52">
        <v>2</v>
      </c>
      <c r="Q30" s="52">
        <v>2</v>
      </c>
      <c r="R30" s="52">
        <v>1</v>
      </c>
      <c r="S30" s="52">
        <v>12</v>
      </c>
      <c r="T30" s="52">
        <v>0</v>
      </c>
      <c r="U30" s="52">
        <v>1</v>
      </c>
      <c r="V30" s="48">
        <f>P30/M30*9</f>
        <v>1.6363636363636365</v>
      </c>
      <c r="W30" s="49">
        <f>(N30+R30)/M30</f>
        <v>1.1818181818181819</v>
      </c>
    </row>
    <row r="31" spans="1:23" x14ac:dyDescent="0.25">
      <c r="A31" s="38">
        <v>120</v>
      </c>
      <c r="B31" s="38">
        <v>13</v>
      </c>
      <c r="C31" s="38">
        <v>29</v>
      </c>
      <c r="D31" s="50" t="s">
        <v>183</v>
      </c>
      <c r="E31" s="51" t="s">
        <v>168</v>
      </c>
      <c r="F31" s="52">
        <v>8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3">
        <v>12.33</v>
      </c>
      <c r="N31" s="52">
        <v>18</v>
      </c>
      <c r="O31" s="52">
        <v>8</v>
      </c>
      <c r="P31" s="52">
        <v>8</v>
      </c>
      <c r="Q31" s="52">
        <v>1</v>
      </c>
      <c r="R31" s="52">
        <v>3</v>
      </c>
      <c r="S31" s="52">
        <v>10</v>
      </c>
      <c r="T31" s="52">
        <v>0</v>
      </c>
      <c r="U31" s="52">
        <v>0</v>
      </c>
      <c r="V31" s="36">
        <f>P31/M31*9</f>
        <v>5.8394160583941606</v>
      </c>
      <c r="W31" s="37">
        <f>(N31+R31)/M31</f>
        <v>1.7031630170316301</v>
      </c>
    </row>
    <row r="32" spans="1:23" x14ac:dyDescent="0.25">
      <c r="A32" s="38">
        <v>139</v>
      </c>
      <c r="B32" s="38">
        <v>14</v>
      </c>
      <c r="C32" s="38">
        <v>30</v>
      </c>
      <c r="D32" s="50" t="s">
        <v>221</v>
      </c>
      <c r="E32" s="51" t="s">
        <v>205</v>
      </c>
      <c r="F32" s="51">
        <v>5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5">
        <v>6</v>
      </c>
      <c r="N32" s="51">
        <v>11</v>
      </c>
      <c r="O32" s="51">
        <v>7</v>
      </c>
      <c r="P32" s="51">
        <v>6</v>
      </c>
      <c r="Q32" s="51">
        <v>0</v>
      </c>
      <c r="R32" s="51">
        <v>3</v>
      </c>
      <c r="S32" s="51">
        <v>4</v>
      </c>
      <c r="T32" s="51">
        <v>0</v>
      </c>
      <c r="U32" s="51">
        <v>1</v>
      </c>
      <c r="V32" s="48">
        <f>P32/M32*9</f>
        <v>9</v>
      </c>
      <c r="W32" s="49">
        <f>(N32+R32)/M32</f>
        <v>2.3333333333333335</v>
      </c>
    </row>
    <row r="33" spans="1:23" x14ac:dyDescent="0.25">
      <c r="A33" s="38">
        <v>108</v>
      </c>
      <c r="B33" s="38">
        <v>15</v>
      </c>
      <c r="C33" s="38">
        <v>31</v>
      </c>
      <c r="D33" s="50" t="s">
        <v>394</v>
      </c>
      <c r="E33" s="51" t="s">
        <v>397</v>
      </c>
      <c r="F33" s="51">
        <v>7</v>
      </c>
      <c r="G33" s="51">
        <v>0</v>
      </c>
      <c r="H33" s="51">
        <v>0</v>
      </c>
      <c r="I33" s="51">
        <v>0</v>
      </c>
      <c r="J33" s="51">
        <v>0</v>
      </c>
      <c r="K33" s="51">
        <v>1</v>
      </c>
      <c r="L33" s="51">
        <v>0</v>
      </c>
      <c r="M33" s="55">
        <v>11.33</v>
      </c>
      <c r="N33" s="51">
        <v>13</v>
      </c>
      <c r="O33" s="51">
        <v>6</v>
      </c>
      <c r="P33" s="51">
        <v>6</v>
      </c>
      <c r="Q33" s="51">
        <v>1</v>
      </c>
      <c r="R33" s="51">
        <v>6</v>
      </c>
      <c r="S33" s="51">
        <v>11</v>
      </c>
      <c r="T33" s="51">
        <v>0</v>
      </c>
      <c r="U33" s="51">
        <v>1</v>
      </c>
      <c r="V33" s="48">
        <f>P33/M33*9</f>
        <v>4.7661076787290382</v>
      </c>
      <c r="W33" s="49">
        <f>(N33+R33)/M33</f>
        <v>1.676963812886143</v>
      </c>
    </row>
    <row r="34" spans="1:23" x14ac:dyDescent="0.25">
      <c r="A34" s="38">
        <v>140</v>
      </c>
      <c r="B34" s="38">
        <v>16</v>
      </c>
      <c r="C34" s="38">
        <v>32</v>
      </c>
      <c r="D34" s="50" t="s">
        <v>221</v>
      </c>
      <c r="E34" s="51" t="s">
        <v>206</v>
      </c>
      <c r="F34" s="52">
        <v>1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3">
        <v>1</v>
      </c>
      <c r="N34" s="52">
        <v>1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48">
        <f>P34/M34*9</f>
        <v>0</v>
      </c>
      <c r="W34" s="49">
        <f>(N34+R34)/M34</f>
        <v>1</v>
      </c>
    </row>
    <row r="35" spans="1:23" x14ac:dyDescent="0.25">
      <c r="A35" s="38">
        <v>160</v>
      </c>
      <c r="B35" s="38">
        <v>17</v>
      </c>
      <c r="C35" s="38">
        <v>33</v>
      </c>
      <c r="D35" s="50" t="s">
        <v>244</v>
      </c>
      <c r="E35" s="51" t="s">
        <v>269</v>
      </c>
      <c r="F35" s="52">
        <v>13</v>
      </c>
      <c r="G35" s="52">
        <v>5</v>
      </c>
      <c r="H35" s="52">
        <v>0</v>
      </c>
      <c r="I35" s="52">
        <v>0</v>
      </c>
      <c r="J35" s="52">
        <v>0</v>
      </c>
      <c r="K35" s="52">
        <v>3</v>
      </c>
      <c r="L35" s="52">
        <v>0</v>
      </c>
      <c r="M35" s="53">
        <v>26</v>
      </c>
      <c r="N35" s="52">
        <v>51</v>
      </c>
      <c r="O35" s="52">
        <v>31</v>
      </c>
      <c r="P35" s="52">
        <v>31</v>
      </c>
      <c r="Q35" s="52">
        <v>7</v>
      </c>
      <c r="R35" s="52">
        <v>8</v>
      </c>
      <c r="S35" s="52">
        <v>17</v>
      </c>
      <c r="T35" s="52">
        <v>1</v>
      </c>
      <c r="U35" s="52">
        <v>0</v>
      </c>
      <c r="V35" s="48">
        <f>P35/M35*9</f>
        <v>10.73076923076923</v>
      </c>
      <c r="W35" s="49">
        <f>(N35+R35)/M35</f>
        <v>2.2692307692307692</v>
      </c>
    </row>
    <row r="36" spans="1:23" x14ac:dyDescent="0.25">
      <c r="A36" s="38">
        <v>194</v>
      </c>
      <c r="B36" s="38">
        <v>18</v>
      </c>
      <c r="C36" s="38">
        <v>34</v>
      </c>
      <c r="D36" s="50" t="s">
        <v>491</v>
      </c>
      <c r="E36" s="51" t="s">
        <v>510</v>
      </c>
      <c r="F36" s="52">
        <v>14</v>
      </c>
      <c r="G36" s="52">
        <v>0</v>
      </c>
      <c r="H36" s="52">
        <v>0</v>
      </c>
      <c r="I36" s="52">
        <v>0</v>
      </c>
      <c r="J36" s="52">
        <v>1</v>
      </c>
      <c r="K36" s="52">
        <v>1</v>
      </c>
      <c r="L36" s="54">
        <v>1</v>
      </c>
      <c r="M36" s="53">
        <v>14.67</v>
      </c>
      <c r="N36" s="52">
        <v>17</v>
      </c>
      <c r="O36" s="52">
        <v>6</v>
      </c>
      <c r="P36" s="52">
        <v>5</v>
      </c>
      <c r="Q36" s="52">
        <v>2</v>
      </c>
      <c r="R36" s="52">
        <v>3</v>
      </c>
      <c r="S36" s="52">
        <v>3</v>
      </c>
      <c r="T36" s="52">
        <v>0</v>
      </c>
      <c r="U36" s="52">
        <v>0</v>
      </c>
      <c r="V36" s="48">
        <f>P36/M36*9</f>
        <v>3.0674846625766872</v>
      </c>
      <c r="W36" s="49">
        <f>(N36+R36)/M36</f>
        <v>1.3633265167007498</v>
      </c>
    </row>
    <row r="37" spans="1:23" x14ac:dyDescent="0.25">
      <c r="A37" s="38">
        <v>48</v>
      </c>
      <c r="B37" s="38">
        <v>19</v>
      </c>
      <c r="C37" s="38">
        <v>35</v>
      </c>
      <c r="D37" s="50" t="s">
        <v>531</v>
      </c>
      <c r="E37" s="51" t="s">
        <v>521</v>
      </c>
      <c r="F37" s="52">
        <v>12</v>
      </c>
      <c r="G37" s="52">
        <v>12</v>
      </c>
      <c r="H37" s="52">
        <v>0</v>
      </c>
      <c r="I37" s="52">
        <v>0</v>
      </c>
      <c r="J37" s="52">
        <v>3</v>
      </c>
      <c r="K37" s="52">
        <v>7</v>
      </c>
      <c r="L37" s="54">
        <v>0</v>
      </c>
      <c r="M37" s="53">
        <v>68.67</v>
      </c>
      <c r="N37" s="52">
        <v>64</v>
      </c>
      <c r="O37" s="52">
        <v>52</v>
      </c>
      <c r="P37" s="52">
        <v>51</v>
      </c>
      <c r="Q37" s="52">
        <v>11</v>
      </c>
      <c r="R37" s="52">
        <v>41</v>
      </c>
      <c r="S37" s="52">
        <v>44</v>
      </c>
      <c r="T37" s="52">
        <v>0</v>
      </c>
      <c r="U37" s="52">
        <v>2</v>
      </c>
      <c r="V37" s="48">
        <f>P37/M37*9</f>
        <v>6.6841415465268676</v>
      </c>
      <c r="W37" s="49">
        <f>(N37+R37)/M37</f>
        <v>1.5290519877675841</v>
      </c>
    </row>
    <row r="38" spans="1:23" x14ac:dyDescent="0.25">
      <c r="A38" s="38">
        <v>121</v>
      </c>
      <c r="B38" s="38">
        <v>20</v>
      </c>
      <c r="C38" s="38">
        <v>36</v>
      </c>
      <c r="D38" s="50" t="s">
        <v>183</v>
      </c>
      <c r="E38" s="51" t="s">
        <v>169</v>
      </c>
      <c r="F38" s="52">
        <v>5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3">
        <v>5.33</v>
      </c>
      <c r="N38" s="52">
        <v>9</v>
      </c>
      <c r="O38" s="52">
        <v>3</v>
      </c>
      <c r="P38" s="52">
        <v>3</v>
      </c>
      <c r="Q38" s="52">
        <v>0</v>
      </c>
      <c r="R38" s="52">
        <v>3</v>
      </c>
      <c r="S38" s="52">
        <v>0</v>
      </c>
      <c r="T38" s="52">
        <v>0</v>
      </c>
      <c r="U38" s="52">
        <v>0</v>
      </c>
      <c r="V38" s="36">
        <f>P38/M38*9</f>
        <v>5.0656660412757972</v>
      </c>
      <c r="W38" s="37">
        <f>(N38+R38)/M38</f>
        <v>2.2514071294559099</v>
      </c>
    </row>
    <row r="39" spans="1:23" x14ac:dyDescent="0.25">
      <c r="A39" s="38">
        <v>122</v>
      </c>
      <c r="B39" s="38">
        <v>21</v>
      </c>
      <c r="C39" s="38">
        <v>37</v>
      </c>
      <c r="D39" s="50" t="s">
        <v>183</v>
      </c>
      <c r="E39" s="51" t="s">
        <v>170</v>
      </c>
      <c r="F39" s="52">
        <v>12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4">
        <v>0</v>
      </c>
      <c r="M39" s="53">
        <v>10</v>
      </c>
      <c r="N39" s="52">
        <v>13</v>
      </c>
      <c r="O39" s="52">
        <v>8</v>
      </c>
      <c r="P39" s="52">
        <v>8</v>
      </c>
      <c r="Q39" s="52">
        <v>0</v>
      </c>
      <c r="R39" s="52">
        <v>8</v>
      </c>
      <c r="S39" s="52">
        <v>4</v>
      </c>
      <c r="T39" s="52">
        <v>0</v>
      </c>
      <c r="U39" s="52">
        <v>0</v>
      </c>
      <c r="V39" s="36">
        <f>P39/M39*9</f>
        <v>7.2</v>
      </c>
      <c r="W39" s="37">
        <f>(N39+R39)/M39</f>
        <v>2.1</v>
      </c>
    </row>
    <row r="40" spans="1:23" x14ac:dyDescent="0.25">
      <c r="A40" s="38">
        <v>15</v>
      </c>
      <c r="B40" s="38">
        <v>22</v>
      </c>
      <c r="C40" s="38">
        <v>38</v>
      </c>
      <c r="D40" s="50" t="s">
        <v>285</v>
      </c>
      <c r="E40" s="51" t="s">
        <v>289</v>
      </c>
      <c r="F40" s="52">
        <v>14</v>
      </c>
      <c r="G40" s="52">
        <v>14</v>
      </c>
      <c r="H40" s="52">
        <v>4</v>
      </c>
      <c r="I40" s="52">
        <v>1</v>
      </c>
      <c r="J40" s="52">
        <v>7</v>
      </c>
      <c r="K40" s="52">
        <v>5</v>
      </c>
      <c r="L40" s="52">
        <v>0</v>
      </c>
      <c r="M40" s="53">
        <v>106.33</v>
      </c>
      <c r="N40" s="52">
        <v>119</v>
      </c>
      <c r="O40" s="52">
        <v>64</v>
      </c>
      <c r="P40" s="52">
        <v>59</v>
      </c>
      <c r="Q40" s="52">
        <v>19</v>
      </c>
      <c r="R40" s="52">
        <v>25</v>
      </c>
      <c r="S40" s="52">
        <v>70</v>
      </c>
      <c r="T40" s="52">
        <v>0</v>
      </c>
      <c r="U40" s="52">
        <v>7</v>
      </c>
      <c r="V40" s="62">
        <f>P40/M40*9</f>
        <v>4.9938869557039407</v>
      </c>
      <c r="W40" s="63">
        <f>(N40+R40)/M40</f>
        <v>1.3542744286654755</v>
      </c>
    </row>
    <row r="41" spans="1:23" x14ac:dyDescent="0.25">
      <c r="A41" s="38">
        <v>211</v>
      </c>
      <c r="B41" s="38">
        <v>25</v>
      </c>
      <c r="C41" s="38">
        <v>39</v>
      </c>
      <c r="D41" s="65" t="s">
        <v>557</v>
      </c>
      <c r="E41" s="66" t="s">
        <v>207</v>
      </c>
      <c r="F41" s="52">
        <v>20</v>
      </c>
      <c r="G41" s="52">
        <v>0</v>
      </c>
      <c r="H41" s="52">
        <v>0</v>
      </c>
      <c r="I41" s="52">
        <v>0</v>
      </c>
      <c r="J41" s="52">
        <v>2</v>
      </c>
      <c r="K41" s="52">
        <v>0</v>
      </c>
      <c r="L41" s="52">
        <v>1</v>
      </c>
      <c r="M41" s="53">
        <v>30.67</v>
      </c>
      <c r="N41" s="52">
        <v>40</v>
      </c>
      <c r="O41" s="52">
        <v>21</v>
      </c>
      <c r="P41" s="52">
        <v>19</v>
      </c>
      <c r="Q41" s="52">
        <v>5</v>
      </c>
      <c r="R41" s="52">
        <v>5</v>
      </c>
      <c r="S41" s="52">
        <v>15</v>
      </c>
      <c r="T41" s="52">
        <v>1</v>
      </c>
      <c r="U41" s="52">
        <v>0</v>
      </c>
      <c r="V41" s="48">
        <f>P41/M41*9</f>
        <v>5.5754809259863061</v>
      </c>
      <c r="W41" s="49">
        <f>(N41+R41)/M41</f>
        <v>1.4672318226279752</v>
      </c>
    </row>
    <row r="42" spans="1:23" x14ac:dyDescent="0.25">
      <c r="A42" s="38">
        <v>161</v>
      </c>
      <c r="B42" s="38">
        <v>26</v>
      </c>
      <c r="C42" s="38">
        <v>40</v>
      </c>
      <c r="D42" s="50" t="s">
        <v>244</v>
      </c>
      <c r="E42" s="51" t="s">
        <v>270</v>
      </c>
      <c r="F42" s="51">
        <v>10</v>
      </c>
      <c r="G42" s="51">
        <v>5</v>
      </c>
      <c r="H42" s="51">
        <v>0</v>
      </c>
      <c r="I42" s="51">
        <v>0</v>
      </c>
      <c r="J42" s="51">
        <v>1</v>
      </c>
      <c r="K42" s="51">
        <v>4</v>
      </c>
      <c r="L42" s="51">
        <v>0</v>
      </c>
      <c r="M42" s="55">
        <v>35.67</v>
      </c>
      <c r="N42" s="51">
        <v>54</v>
      </c>
      <c r="O42" s="51">
        <v>35</v>
      </c>
      <c r="P42" s="51">
        <v>35</v>
      </c>
      <c r="Q42" s="51">
        <v>6</v>
      </c>
      <c r="R42" s="51">
        <v>15</v>
      </c>
      <c r="S42" s="51">
        <v>29</v>
      </c>
      <c r="T42" s="51">
        <v>2</v>
      </c>
      <c r="U42" s="51">
        <v>1</v>
      </c>
      <c r="V42" s="48">
        <f>P42/M42*9</f>
        <v>8.8309503784693018</v>
      </c>
      <c r="W42" s="49">
        <f>(N42+R42)/M42</f>
        <v>1.9343986543313707</v>
      </c>
    </row>
    <row r="43" spans="1:23" x14ac:dyDescent="0.25">
      <c r="A43" s="38">
        <v>90</v>
      </c>
      <c r="B43" s="38">
        <v>27</v>
      </c>
      <c r="C43" s="38">
        <v>41</v>
      </c>
      <c r="D43" s="50" t="s">
        <v>425</v>
      </c>
      <c r="E43" s="51" t="s">
        <v>449</v>
      </c>
      <c r="F43" s="52">
        <v>17</v>
      </c>
      <c r="G43" s="52">
        <v>2</v>
      </c>
      <c r="H43" s="52">
        <v>0</v>
      </c>
      <c r="I43" s="52">
        <v>0</v>
      </c>
      <c r="J43" s="52">
        <v>3</v>
      </c>
      <c r="K43" s="52">
        <v>2</v>
      </c>
      <c r="L43" s="52">
        <v>0</v>
      </c>
      <c r="M43" s="53">
        <v>41.33</v>
      </c>
      <c r="N43" s="52">
        <v>38</v>
      </c>
      <c r="O43" s="52">
        <v>18</v>
      </c>
      <c r="P43" s="52">
        <v>16</v>
      </c>
      <c r="Q43" s="52">
        <v>1</v>
      </c>
      <c r="R43" s="52">
        <v>19</v>
      </c>
      <c r="S43" s="52">
        <v>14</v>
      </c>
      <c r="T43" s="52">
        <v>2</v>
      </c>
      <c r="U43" s="52">
        <v>0</v>
      </c>
      <c r="V43" s="48">
        <f>P43/M43*9</f>
        <v>3.484151947737721</v>
      </c>
      <c r="W43" s="49">
        <f>(N43+R43)/M43</f>
        <v>1.3791434793128479</v>
      </c>
    </row>
    <row r="44" spans="1:23" x14ac:dyDescent="0.25">
      <c r="A44" s="38">
        <v>1</v>
      </c>
      <c r="B44" s="38">
        <v>28</v>
      </c>
      <c r="C44" s="38">
        <v>42</v>
      </c>
      <c r="D44" s="50" t="s">
        <v>486</v>
      </c>
      <c r="E44" s="51" t="s">
        <v>462</v>
      </c>
      <c r="F44" s="51">
        <v>7</v>
      </c>
      <c r="G44" s="51">
        <v>5</v>
      </c>
      <c r="H44" s="51">
        <v>0</v>
      </c>
      <c r="I44" s="51">
        <v>0</v>
      </c>
      <c r="J44" s="51">
        <v>2</v>
      </c>
      <c r="K44" s="51">
        <v>3</v>
      </c>
      <c r="L44" s="56">
        <v>0</v>
      </c>
      <c r="M44" s="55">
        <v>30.333333329999999</v>
      </c>
      <c r="N44" s="51">
        <v>38</v>
      </c>
      <c r="O44" s="51">
        <v>28</v>
      </c>
      <c r="P44" s="51">
        <v>28</v>
      </c>
      <c r="Q44" s="51">
        <v>5</v>
      </c>
      <c r="R44" s="51">
        <v>18</v>
      </c>
      <c r="S44" s="51">
        <v>16</v>
      </c>
      <c r="T44" s="51">
        <v>1</v>
      </c>
      <c r="U44" s="51">
        <v>0</v>
      </c>
      <c r="V44" s="48">
        <f>P44/M44*9</f>
        <v>8.3076923086052403</v>
      </c>
      <c r="W44" s="49">
        <f>(N44+R44)/M44</f>
        <v>1.8461538463567202</v>
      </c>
    </row>
    <row r="45" spans="1:23" x14ac:dyDescent="0.25">
      <c r="A45" s="38">
        <v>109</v>
      </c>
      <c r="B45" s="38">
        <v>29</v>
      </c>
      <c r="C45" s="38">
        <v>43</v>
      </c>
      <c r="D45" s="50" t="s">
        <v>394</v>
      </c>
      <c r="E45" s="51" t="s">
        <v>419</v>
      </c>
      <c r="F45" s="52">
        <v>4</v>
      </c>
      <c r="G45" s="52">
        <v>0</v>
      </c>
      <c r="H45" s="52">
        <v>0</v>
      </c>
      <c r="I45" s="52">
        <v>0</v>
      </c>
      <c r="J45" s="52">
        <v>1</v>
      </c>
      <c r="K45" s="52">
        <v>1</v>
      </c>
      <c r="L45" s="54">
        <v>0</v>
      </c>
      <c r="M45" s="53">
        <v>3.67</v>
      </c>
      <c r="N45" s="52">
        <v>4</v>
      </c>
      <c r="O45" s="52">
        <v>1</v>
      </c>
      <c r="P45" s="52">
        <v>1</v>
      </c>
      <c r="Q45" s="52">
        <v>1</v>
      </c>
      <c r="R45" s="52">
        <v>2</v>
      </c>
      <c r="S45" s="52">
        <v>2</v>
      </c>
      <c r="T45" s="52">
        <v>0</v>
      </c>
      <c r="U45" s="52">
        <v>0</v>
      </c>
      <c r="V45" s="48">
        <f>P45/M45*9</f>
        <v>2.4523160762942782</v>
      </c>
      <c r="W45" s="49">
        <f>(N45+R45)/M45</f>
        <v>1.6348773841961852</v>
      </c>
    </row>
    <row r="46" spans="1:23" x14ac:dyDescent="0.25">
      <c r="A46" s="38">
        <v>123</v>
      </c>
      <c r="B46" s="38">
        <v>30</v>
      </c>
      <c r="C46" s="38">
        <v>44</v>
      </c>
      <c r="D46" s="50" t="s">
        <v>183</v>
      </c>
      <c r="E46" s="51" t="s">
        <v>171</v>
      </c>
      <c r="F46" s="52">
        <v>14</v>
      </c>
      <c r="G46" s="52">
        <v>14</v>
      </c>
      <c r="H46" s="52">
        <v>0</v>
      </c>
      <c r="I46" s="52">
        <v>0</v>
      </c>
      <c r="J46" s="52">
        <v>3</v>
      </c>
      <c r="K46" s="52">
        <v>6</v>
      </c>
      <c r="L46" s="54">
        <v>0</v>
      </c>
      <c r="M46" s="53">
        <v>72</v>
      </c>
      <c r="N46" s="52">
        <v>93</v>
      </c>
      <c r="O46" s="52">
        <v>55</v>
      </c>
      <c r="P46" s="52">
        <v>54</v>
      </c>
      <c r="Q46" s="52">
        <v>16</v>
      </c>
      <c r="R46" s="52">
        <v>24</v>
      </c>
      <c r="S46" s="52">
        <v>44</v>
      </c>
      <c r="T46" s="52">
        <v>0</v>
      </c>
      <c r="U46" s="54">
        <v>2</v>
      </c>
      <c r="V46" s="36">
        <f>P46/M46*9</f>
        <v>6.75</v>
      </c>
      <c r="W46" s="37">
        <f>(N46+R46)/M46</f>
        <v>1.625</v>
      </c>
    </row>
    <row r="47" spans="1:23" x14ac:dyDescent="0.25">
      <c r="A47" s="38">
        <v>212</v>
      </c>
      <c r="B47" s="38">
        <v>33</v>
      </c>
      <c r="C47" s="38">
        <v>45</v>
      </c>
      <c r="D47" s="65" t="s">
        <v>557</v>
      </c>
      <c r="E47" s="66" t="s">
        <v>457</v>
      </c>
      <c r="F47" s="52">
        <v>12</v>
      </c>
      <c r="G47" s="52">
        <v>12</v>
      </c>
      <c r="H47" s="52">
        <v>3</v>
      </c>
      <c r="I47" s="52">
        <v>2</v>
      </c>
      <c r="J47" s="52">
        <v>3</v>
      </c>
      <c r="K47" s="52">
        <v>8</v>
      </c>
      <c r="L47" s="52">
        <v>0</v>
      </c>
      <c r="M47" s="53">
        <v>84.33</v>
      </c>
      <c r="N47" s="52">
        <v>80</v>
      </c>
      <c r="O47" s="52">
        <v>40</v>
      </c>
      <c r="P47" s="52">
        <v>30</v>
      </c>
      <c r="Q47" s="52">
        <v>4</v>
      </c>
      <c r="R47" s="52">
        <v>21</v>
      </c>
      <c r="S47" s="52">
        <v>65</v>
      </c>
      <c r="T47" s="52">
        <v>3</v>
      </c>
      <c r="U47" s="52">
        <v>3</v>
      </c>
      <c r="V47" s="48">
        <f>P47/M47*9</f>
        <v>3.2017075773746</v>
      </c>
      <c r="W47" s="49">
        <f>(N47+R47)/M47</f>
        <v>1.1976757974623504</v>
      </c>
    </row>
    <row r="48" spans="1:23" x14ac:dyDescent="0.25">
      <c r="A48" s="38">
        <v>16</v>
      </c>
      <c r="B48" s="38">
        <v>34</v>
      </c>
      <c r="C48" s="38">
        <v>46</v>
      </c>
      <c r="D48" s="50" t="s">
        <v>285</v>
      </c>
      <c r="E48" s="51" t="s">
        <v>291</v>
      </c>
      <c r="F48" s="52">
        <v>19</v>
      </c>
      <c r="G48" s="52">
        <v>0</v>
      </c>
      <c r="H48" s="52">
        <v>0</v>
      </c>
      <c r="I48" s="52">
        <v>0</v>
      </c>
      <c r="J48" s="52">
        <v>1</v>
      </c>
      <c r="K48" s="52">
        <v>2</v>
      </c>
      <c r="L48" s="54">
        <v>0</v>
      </c>
      <c r="M48" s="53">
        <v>24</v>
      </c>
      <c r="N48" s="52">
        <v>30</v>
      </c>
      <c r="O48" s="52">
        <v>17</v>
      </c>
      <c r="P48" s="52">
        <v>17</v>
      </c>
      <c r="Q48" s="52">
        <v>2</v>
      </c>
      <c r="R48" s="52">
        <v>8</v>
      </c>
      <c r="S48" s="52">
        <v>12</v>
      </c>
      <c r="T48" s="52">
        <v>0</v>
      </c>
      <c r="U48" s="52">
        <v>0</v>
      </c>
      <c r="V48" s="62">
        <f>P48/M48*9</f>
        <v>6.375</v>
      </c>
      <c r="W48" s="63">
        <f>(N48+R48)/M48</f>
        <v>1.5833333333333333</v>
      </c>
    </row>
    <row r="49" spans="1:25" x14ac:dyDescent="0.25">
      <c r="A49" s="38">
        <v>178</v>
      </c>
      <c r="B49" s="38">
        <v>35</v>
      </c>
      <c r="C49" s="38">
        <v>47</v>
      </c>
      <c r="D49" s="50" t="s">
        <v>342</v>
      </c>
      <c r="E49" s="51" t="s">
        <v>347</v>
      </c>
      <c r="F49" s="51">
        <v>6</v>
      </c>
      <c r="G49" s="51">
        <v>1</v>
      </c>
      <c r="H49" s="51">
        <v>0</v>
      </c>
      <c r="I49" s="51">
        <v>0</v>
      </c>
      <c r="J49" s="51">
        <v>1</v>
      </c>
      <c r="K49" s="51">
        <v>0</v>
      </c>
      <c r="L49" s="51">
        <v>0</v>
      </c>
      <c r="M49" s="55">
        <v>16.329999999999998</v>
      </c>
      <c r="N49" s="51">
        <v>19</v>
      </c>
      <c r="O49" s="51">
        <v>7</v>
      </c>
      <c r="P49" s="51">
        <v>7</v>
      </c>
      <c r="Q49" s="51">
        <v>0</v>
      </c>
      <c r="R49" s="51">
        <v>7</v>
      </c>
      <c r="S49" s="51">
        <v>11</v>
      </c>
      <c r="T49" s="51">
        <v>0</v>
      </c>
      <c r="U49" s="51">
        <v>0</v>
      </c>
      <c r="V49" s="48">
        <f>P49/M49*9</f>
        <v>3.8579301898346605</v>
      </c>
      <c r="W49" s="49">
        <f>(N49+R49)/M49</f>
        <v>1.5921616656460504</v>
      </c>
    </row>
    <row r="50" spans="1:25" x14ac:dyDescent="0.25">
      <c r="A50" s="38">
        <v>110</v>
      </c>
      <c r="B50" s="38">
        <v>36</v>
      </c>
      <c r="C50" s="38">
        <v>48</v>
      </c>
      <c r="D50" s="50" t="s">
        <v>394</v>
      </c>
      <c r="E50" s="51" t="s">
        <v>421</v>
      </c>
      <c r="F50" s="52">
        <v>13</v>
      </c>
      <c r="G50" s="52">
        <v>7</v>
      </c>
      <c r="H50" s="52">
        <v>3</v>
      </c>
      <c r="I50" s="52">
        <v>0</v>
      </c>
      <c r="J50" s="52">
        <v>4</v>
      </c>
      <c r="K50" s="52">
        <v>5</v>
      </c>
      <c r="L50" s="52">
        <v>0</v>
      </c>
      <c r="M50" s="53">
        <v>56.67</v>
      </c>
      <c r="N50" s="52">
        <v>71</v>
      </c>
      <c r="O50" s="52">
        <v>37</v>
      </c>
      <c r="P50" s="52">
        <v>36</v>
      </c>
      <c r="Q50" s="52">
        <v>8</v>
      </c>
      <c r="R50" s="52">
        <v>27</v>
      </c>
      <c r="S50" s="52">
        <v>32</v>
      </c>
      <c r="T50" s="52">
        <v>2</v>
      </c>
      <c r="U50" s="52">
        <v>1</v>
      </c>
      <c r="V50" s="48">
        <f>P50/M50*9</f>
        <v>5.7173107464266808</v>
      </c>
      <c r="W50" s="49">
        <f>(N50+R50)/M50</f>
        <v>1.7293100405858479</v>
      </c>
    </row>
    <row r="51" spans="1:25" x14ac:dyDescent="0.25">
      <c r="A51" s="38">
        <v>124</v>
      </c>
      <c r="B51" s="38">
        <v>37</v>
      </c>
      <c r="C51" s="38">
        <v>49</v>
      </c>
      <c r="D51" s="50" t="s">
        <v>183</v>
      </c>
      <c r="E51" s="51" t="s">
        <v>172</v>
      </c>
      <c r="F51" s="52">
        <v>22</v>
      </c>
      <c r="G51" s="52">
        <v>0</v>
      </c>
      <c r="H51" s="52">
        <v>0</v>
      </c>
      <c r="I51" s="52">
        <v>0</v>
      </c>
      <c r="J51" s="52">
        <v>1</v>
      </c>
      <c r="K51" s="52">
        <v>1</v>
      </c>
      <c r="L51" s="54">
        <v>3</v>
      </c>
      <c r="M51" s="53">
        <v>23.33</v>
      </c>
      <c r="N51" s="52">
        <v>28</v>
      </c>
      <c r="O51" s="52">
        <v>19</v>
      </c>
      <c r="P51" s="52">
        <v>19</v>
      </c>
      <c r="Q51" s="52">
        <v>2</v>
      </c>
      <c r="R51" s="52">
        <v>9</v>
      </c>
      <c r="S51" s="52">
        <v>24</v>
      </c>
      <c r="T51" s="52">
        <v>1</v>
      </c>
      <c r="U51" s="52">
        <v>0</v>
      </c>
      <c r="V51" s="36">
        <f>P51/M51*9</f>
        <v>7.3296185169309904</v>
      </c>
      <c r="W51" s="37">
        <f>(N51+R51)/M51</f>
        <v>1.5859408486926705</v>
      </c>
    </row>
    <row r="52" spans="1:25" x14ac:dyDescent="0.25">
      <c r="A52" s="38">
        <v>196</v>
      </c>
      <c r="B52" s="38">
        <v>38</v>
      </c>
      <c r="C52" s="38">
        <v>50</v>
      </c>
      <c r="D52" s="50" t="s">
        <v>491</v>
      </c>
      <c r="E52" s="51" t="s">
        <v>515</v>
      </c>
      <c r="F52" s="51">
        <v>8</v>
      </c>
      <c r="G52" s="51">
        <v>3</v>
      </c>
      <c r="H52" s="51">
        <v>0</v>
      </c>
      <c r="I52" s="51">
        <v>0</v>
      </c>
      <c r="J52" s="51">
        <v>1</v>
      </c>
      <c r="K52" s="51">
        <v>1</v>
      </c>
      <c r="L52" s="51">
        <v>0</v>
      </c>
      <c r="M52" s="55">
        <v>18.670000000000002</v>
      </c>
      <c r="N52" s="51">
        <v>29</v>
      </c>
      <c r="O52" s="51">
        <v>13</v>
      </c>
      <c r="P52" s="51">
        <v>13</v>
      </c>
      <c r="Q52" s="51">
        <v>3</v>
      </c>
      <c r="R52" s="51">
        <v>4</v>
      </c>
      <c r="S52" s="51">
        <v>8</v>
      </c>
      <c r="T52" s="51">
        <v>1</v>
      </c>
      <c r="U52" s="51">
        <v>0</v>
      </c>
      <c r="V52" s="48">
        <f>P52/M52*9</f>
        <v>6.2667380824852694</v>
      </c>
      <c r="W52" s="49">
        <f>(N52+R52)/M52</f>
        <v>1.7675415104445633</v>
      </c>
    </row>
    <row r="53" spans="1:25" x14ac:dyDescent="0.25">
      <c r="A53" s="38">
        <v>111</v>
      </c>
      <c r="B53" s="38">
        <v>39</v>
      </c>
      <c r="C53" s="38">
        <v>51</v>
      </c>
      <c r="D53" s="50" t="s">
        <v>394</v>
      </c>
      <c r="E53" s="51" t="s">
        <v>415</v>
      </c>
      <c r="F53" s="52">
        <v>13</v>
      </c>
      <c r="G53" s="52">
        <v>13</v>
      </c>
      <c r="H53" s="52">
        <v>7</v>
      </c>
      <c r="I53" s="52">
        <v>1</v>
      </c>
      <c r="J53" s="52">
        <v>7</v>
      </c>
      <c r="K53" s="52">
        <v>3</v>
      </c>
      <c r="L53" s="54">
        <v>0</v>
      </c>
      <c r="M53" s="53">
        <v>104.33</v>
      </c>
      <c r="N53" s="52">
        <v>77</v>
      </c>
      <c r="O53" s="52">
        <v>36</v>
      </c>
      <c r="P53" s="52">
        <v>33</v>
      </c>
      <c r="Q53" s="52">
        <v>5</v>
      </c>
      <c r="R53" s="52">
        <v>49</v>
      </c>
      <c r="S53" s="52">
        <v>76</v>
      </c>
      <c r="T53" s="52">
        <v>7</v>
      </c>
      <c r="U53" s="52">
        <v>1</v>
      </c>
      <c r="V53" s="48">
        <f>P53/M53*9</f>
        <v>2.8467363174542317</v>
      </c>
      <c r="W53" s="49">
        <f>(N53+R53)/M53</f>
        <v>1.2077063164957347</v>
      </c>
    </row>
    <row r="54" spans="1:25" x14ac:dyDescent="0.25">
      <c r="A54" s="38">
        <v>162</v>
      </c>
      <c r="B54" s="38">
        <v>40</v>
      </c>
      <c r="C54" s="38">
        <v>52</v>
      </c>
      <c r="D54" s="50" t="s">
        <v>244</v>
      </c>
      <c r="E54" s="51" t="s">
        <v>271</v>
      </c>
      <c r="F54" s="52">
        <v>1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3">
        <v>1</v>
      </c>
      <c r="N54" s="52">
        <v>3</v>
      </c>
      <c r="O54" s="52">
        <v>1</v>
      </c>
      <c r="P54" s="52">
        <v>1</v>
      </c>
      <c r="Q54" s="52">
        <v>1</v>
      </c>
      <c r="R54" s="52">
        <v>1</v>
      </c>
      <c r="S54" s="52">
        <v>1</v>
      </c>
      <c r="T54" s="52">
        <v>0</v>
      </c>
      <c r="U54" s="52">
        <v>0</v>
      </c>
      <c r="V54" s="48">
        <f>P54/M54*9</f>
        <v>9</v>
      </c>
      <c r="W54" s="49">
        <f>(N54+R54)/M54</f>
        <v>4</v>
      </c>
    </row>
    <row r="55" spans="1:25" x14ac:dyDescent="0.25">
      <c r="A55" s="38">
        <v>68</v>
      </c>
      <c r="B55" s="38">
        <v>41</v>
      </c>
      <c r="C55" s="38">
        <v>53</v>
      </c>
      <c r="D55" s="50" t="s">
        <v>163</v>
      </c>
      <c r="E55" s="51" t="s">
        <v>138</v>
      </c>
      <c r="F55" s="52">
        <v>20</v>
      </c>
      <c r="G55" s="52">
        <v>1</v>
      </c>
      <c r="H55" s="52">
        <v>0</v>
      </c>
      <c r="I55" s="52">
        <v>0</v>
      </c>
      <c r="J55" s="52">
        <v>2</v>
      </c>
      <c r="K55" s="52">
        <v>1</v>
      </c>
      <c r="L55" s="52">
        <v>2</v>
      </c>
      <c r="M55" s="53">
        <v>37.67</v>
      </c>
      <c r="N55" s="52">
        <v>35</v>
      </c>
      <c r="O55" s="52">
        <v>9</v>
      </c>
      <c r="P55" s="52">
        <v>8</v>
      </c>
      <c r="Q55" s="52">
        <v>2</v>
      </c>
      <c r="R55" s="52">
        <v>10</v>
      </c>
      <c r="S55" s="52">
        <v>23</v>
      </c>
      <c r="T55" s="52">
        <v>0</v>
      </c>
      <c r="U55" s="52">
        <v>1</v>
      </c>
      <c r="V55" s="36">
        <f>P55/M55*9</f>
        <v>1.9113352800637111</v>
      </c>
      <c r="W55" s="37">
        <f>(N55+R55)/M55</f>
        <v>1.1945845500398193</v>
      </c>
    </row>
    <row r="56" spans="1:25" x14ac:dyDescent="0.25">
      <c r="A56" s="38">
        <v>17</v>
      </c>
      <c r="B56" s="38">
        <v>42</v>
      </c>
      <c r="C56" s="38">
        <v>54</v>
      </c>
      <c r="D56" s="50" t="s">
        <v>285</v>
      </c>
      <c r="E56" s="51" t="s">
        <v>295</v>
      </c>
      <c r="F56" s="52">
        <v>20</v>
      </c>
      <c r="G56" s="52">
        <v>0</v>
      </c>
      <c r="H56" s="52">
        <v>0</v>
      </c>
      <c r="I56" s="52">
        <v>0</v>
      </c>
      <c r="J56" s="52">
        <v>1</v>
      </c>
      <c r="K56" s="52">
        <v>2</v>
      </c>
      <c r="L56" s="52">
        <v>0</v>
      </c>
      <c r="M56" s="53">
        <v>35</v>
      </c>
      <c r="N56" s="52">
        <v>41</v>
      </c>
      <c r="O56" s="52">
        <v>13</v>
      </c>
      <c r="P56" s="52">
        <v>11</v>
      </c>
      <c r="Q56" s="52">
        <v>2</v>
      </c>
      <c r="R56" s="52">
        <v>9</v>
      </c>
      <c r="S56" s="52">
        <v>14</v>
      </c>
      <c r="T56" s="52">
        <v>0</v>
      </c>
      <c r="U56" s="52">
        <v>2</v>
      </c>
      <c r="V56" s="62">
        <f>P56/M56*9</f>
        <v>2.8285714285714283</v>
      </c>
      <c r="W56" s="63">
        <f>(N56+R56)/M56</f>
        <v>1.4285714285714286</v>
      </c>
    </row>
    <row r="57" spans="1:25" x14ac:dyDescent="0.25">
      <c r="A57" s="38">
        <v>197</v>
      </c>
      <c r="B57" s="38">
        <v>43</v>
      </c>
      <c r="C57" s="38">
        <v>55</v>
      </c>
      <c r="D57" s="50" t="s">
        <v>491</v>
      </c>
      <c r="E57" s="51" t="s">
        <v>518</v>
      </c>
      <c r="F57" s="52">
        <v>1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4">
        <v>0</v>
      </c>
      <c r="M57" s="53">
        <v>0</v>
      </c>
      <c r="N57" s="52">
        <v>2</v>
      </c>
      <c r="O57" s="52">
        <v>4</v>
      </c>
      <c r="P57" s="52">
        <v>4</v>
      </c>
      <c r="Q57" s="52">
        <v>1</v>
      </c>
      <c r="R57" s="52">
        <v>2</v>
      </c>
      <c r="S57" s="52">
        <v>0</v>
      </c>
      <c r="T57" s="52">
        <v>0</v>
      </c>
      <c r="U57" s="52">
        <v>0</v>
      </c>
      <c r="V57" s="48" t="s">
        <v>519</v>
      </c>
      <c r="W57" s="48" t="s">
        <v>519</v>
      </c>
    </row>
    <row r="58" spans="1:25" x14ac:dyDescent="0.25">
      <c r="A58" s="38">
        <v>198</v>
      </c>
      <c r="B58" s="38">
        <v>44</v>
      </c>
      <c r="C58" s="38">
        <v>56</v>
      </c>
      <c r="D58" s="50" t="s">
        <v>491</v>
      </c>
      <c r="E58" s="51" t="s">
        <v>514</v>
      </c>
      <c r="F58" s="52">
        <v>11</v>
      </c>
      <c r="G58" s="52">
        <v>11</v>
      </c>
      <c r="H58" s="52">
        <v>0</v>
      </c>
      <c r="I58" s="52">
        <v>0</v>
      </c>
      <c r="J58" s="52">
        <v>3</v>
      </c>
      <c r="K58" s="52">
        <v>4</v>
      </c>
      <c r="L58" s="52">
        <v>0</v>
      </c>
      <c r="M58" s="53">
        <v>71.67</v>
      </c>
      <c r="N58" s="52">
        <v>66</v>
      </c>
      <c r="O58" s="52">
        <v>38</v>
      </c>
      <c r="P58" s="52">
        <v>35</v>
      </c>
      <c r="Q58" s="52">
        <v>6</v>
      </c>
      <c r="R58" s="52">
        <v>20</v>
      </c>
      <c r="S58" s="52">
        <v>42</v>
      </c>
      <c r="T58" s="52">
        <v>1</v>
      </c>
      <c r="U58" s="52">
        <v>1</v>
      </c>
      <c r="V58" s="48">
        <f>P58/M58*9</f>
        <v>4.3951444118878191</v>
      </c>
      <c r="W58" s="49">
        <f>(N58+R58)/M58</f>
        <v>1.1999441886423887</v>
      </c>
    </row>
    <row r="59" spans="1:25" x14ac:dyDescent="0.25">
      <c r="A59" s="38">
        <v>2</v>
      </c>
      <c r="B59" s="38">
        <v>45</v>
      </c>
      <c r="C59" s="38">
        <v>57</v>
      </c>
      <c r="D59" s="50" t="s">
        <v>486</v>
      </c>
      <c r="E59" s="51" t="s">
        <v>465</v>
      </c>
      <c r="F59" s="52">
        <v>16</v>
      </c>
      <c r="G59" s="52">
        <v>1</v>
      </c>
      <c r="H59" s="52">
        <v>0</v>
      </c>
      <c r="I59" s="52">
        <v>0</v>
      </c>
      <c r="J59" s="52">
        <v>3</v>
      </c>
      <c r="K59" s="52">
        <v>0</v>
      </c>
      <c r="L59" s="54">
        <v>1</v>
      </c>
      <c r="M59" s="53">
        <v>24.333333329999999</v>
      </c>
      <c r="N59" s="52">
        <v>15</v>
      </c>
      <c r="O59" s="52">
        <v>7</v>
      </c>
      <c r="P59" s="52">
        <v>7</v>
      </c>
      <c r="Q59" s="52">
        <v>1</v>
      </c>
      <c r="R59" s="52">
        <v>3</v>
      </c>
      <c r="S59" s="52">
        <v>14</v>
      </c>
      <c r="T59" s="52">
        <v>0</v>
      </c>
      <c r="U59" s="52">
        <v>0</v>
      </c>
      <c r="V59" s="48">
        <f>P59/M59*9</f>
        <v>2.5890410962450741</v>
      </c>
      <c r="W59" s="49">
        <f>(N59+R59)/M59</f>
        <v>0.73972602749859262</v>
      </c>
      <c r="X59" s="71"/>
      <c r="Y59" s="71"/>
    </row>
    <row r="60" spans="1:25" x14ac:dyDescent="0.25">
      <c r="A60" s="38">
        <v>125</v>
      </c>
      <c r="B60" s="38">
        <v>46</v>
      </c>
      <c r="C60" s="38">
        <v>58</v>
      </c>
      <c r="D60" s="50" t="s">
        <v>183</v>
      </c>
      <c r="E60" s="51" t="s">
        <v>173</v>
      </c>
      <c r="F60" s="52">
        <v>17</v>
      </c>
      <c r="G60" s="52">
        <v>1</v>
      </c>
      <c r="H60" s="52">
        <v>0</v>
      </c>
      <c r="I60" s="52">
        <v>0</v>
      </c>
      <c r="J60" s="52">
        <v>1</v>
      </c>
      <c r="K60" s="52">
        <v>1</v>
      </c>
      <c r="L60" s="52">
        <v>0</v>
      </c>
      <c r="M60" s="53">
        <v>24</v>
      </c>
      <c r="N60" s="52">
        <v>16</v>
      </c>
      <c r="O60" s="52">
        <v>13</v>
      </c>
      <c r="P60" s="52">
        <v>13</v>
      </c>
      <c r="Q60" s="52">
        <v>0</v>
      </c>
      <c r="R60" s="52">
        <v>13</v>
      </c>
      <c r="S60" s="52">
        <v>20</v>
      </c>
      <c r="T60" s="52">
        <v>0</v>
      </c>
      <c r="U60" s="52">
        <v>0</v>
      </c>
      <c r="V60" s="36">
        <f>P60/M60*9</f>
        <v>4.875</v>
      </c>
      <c r="W60" s="37">
        <f>(N60+R60)/M60</f>
        <v>1.2083333333333333</v>
      </c>
    </row>
    <row r="61" spans="1:25" x14ac:dyDescent="0.25">
      <c r="A61" s="38">
        <v>50</v>
      </c>
      <c r="B61" s="38">
        <v>47</v>
      </c>
      <c r="C61" s="38">
        <v>59</v>
      </c>
      <c r="D61" s="50" t="s">
        <v>531</v>
      </c>
      <c r="E61" s="51" t="s">
        <v>522</v>
      </c>
      <c r="F61" s="52">
        <v>2</v>
      </c>
      <c r="G61" s="52">
        <v>0</v>
      </c>
      <c r="H61" s="52">
        <v>0</v>
      </c>
      <c r="I61" s="52">
        <v>0</v>
      </c>
      <c r="J61" s="54">
        <v>0</v>
      </c>
      <c r="K61" s="54">
        <v>0</v>
      </c>
      <c r="L61" s="54">
        <v>0</v>
      </c>
      <c r="M61" s="53">
        <v>1.67</v>
      </c>
      <c r="N61" s="52">
        <v>2</v>
      </c>
      <c r="O61" s="52">
        <v>2</v>
      </c>
      <c r="P61" s="52">
        <v>2</v>
      </c>
      <c r="Q61" s="52">
        <v>1</v>
      </c>
      <c r="R61" s="52">
        <v>0</v>
      </c>
      <c r="S61" s="52">
        <v>2</v>
      </c>
      <c r="T61" s="52">
        <v>0</v>
      </c>
      <c r="U61" s="52">
        <v>0</v>
      </c>
      <c r="V61" s="48">
        <f>P61/M61*9</f>
        <v>10.778443113772456</v>
      </c>
      <c r="W61" s="49">
        <f>(N61+R61)/M61</f>
        <v>1.1976047904191618</v>
      </c>
    </row>
    <row r="62" spans="1:25" x14ac:dyDescent="0.25">
      <c r="A62" s="38">
        <v>213</v>
      </c>
      <c r="B62" s="38">
        <v>50</v>
      </c>
      <c r="C62" s="38">
        <v>60</v>
      </c>
      <c r="D62" s="65" t="s">
        <v>557</v>
      </c>
      <c r="E62" s="66" t="s">
        <v>447</v>
      </c>
      <c r="F62" s="52">
        <v>12</v>
      </c>
      <c r="G62" s="52">
        <v>11</v>
      </c>
      <c r="H62" s="52">
        <v>2</v>
      </c>
      <c r="I62" s="52">
        <v>0</v>
      </c>
      <c r="J62" s="52">
        <v>3</v>
      </c>
      <c r="K62" s="52">
        <v>6</v>
      </c>
      <c r="L62" s="52">
        <v>0</v>
      </c>
      <c r="M62" s="53">
        <v>65.67</v>
      </c>
      <c r="N62" s="52">
        <v>70</v>
      </c>
      <c r="O62" s="52">
        <v>49</v>
      </c>
      <c r="P62" s="52">
        <v>47</v>
      </c>
      <c r="Q62" s="52">
        <v>9</v>
      </c>
      <c r="R62" s="52">
        <v>27</v>
      </c>
      <c r="S62" s="52">
        <v>43</v>
      </c>
      <c r="T62" s="52">
        <v>6</v>
      </c>
      <c r="U62" s="52">
        <v>0</v>
      </c>
      <c r="V62" s="48">
        <f>P62/M62*9</f>
        <v>6.4412973960712652</v>
      </c>
      <c r="W62" s="49">
        <f>(N62+R62)/M62</f>
        <v>1.4770823816049947</v>
      </c>
    </row>
    <row r="63" spans="1:25" x14ac:dyDescent="0.25">
      <c r="A63" s="38">
        <v>142</v>
      </c>
      <c r="B63" s="38">
        <v>51</v>
      </c>
      <c r="C63" s="38">
        <v>61</v>
      </c>
      <c r="D63" s="50" t="s">
        <v>221</v>
      </c>
      <c r="E63" s="51" t="s">
        <v>208</v>
      </c>
      <c r="F63" s="52">
        <v>2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4">
        <v>0</v>
      </c>
      <c r="M63" s="53">
        <v>1.67</v>
      </c>
      <c r="N63" s="52">
        <v>3</v>
      </c>
      <c r="O63" s="52">
        <v>3</v>
      </c>
      <c r="P63" s="52">
        <v>3</v>
      </c>
      <c r="Q63" s="52">
        <v>0</v>
      </c>
      <c r="R63" s="52">
        <v>1</v>
      </c>
      <c r="S63" s="52">
        <v>0</v>
      </c>
      <c r="T63" s="52">
        <v>1</v>
      </c>
      <c r="U63" s="54">
        <v>0</v>
      </c>
      <c r="V63" s="48">
        <f>P63/M63*9</f>
        <v>16.167664670658684</v>
      </c>
      <c r="W63" s="49">
        <f>(N63+R63)/M63</f>
        <v>2.3952095808383236</v>
      </c>
    </row>
    <row r="64" spans="1:25" x14ac:dyDescent="0.25">
      <c r="A64" s="38">
        <v>3</v>
      </c>
      <c r="B64" s="38">
        <v>52</v>
      </c>
      <c r="C64" s="38">
        <v>62</v>
      </c>
      <c r="D64" s="50" t="s">
        <v>486</v>
      </c>
      <c r="E64" s="51" t="s">
        <v>466</v>
      </c>
      <c r="F64" s="52">
        <v>15</v>
      </c>
      <c r="G64" s="52">
        <v>15</v>
      </c>
      <c r="H64" s="52">
        <v>9</v>
      </c>
      <c r="I64" s="52">
        <v>3</v>
      </c>
      <c r="J64" s="52">
        <v>11</v>
      </c>
      <c r="K64" s="52">
        <v>3</v>
      </c>
      <c r="L64" s="52">
        <v>0</v>
      </c>
      <c r="M64" s="53">
        <v>125.33333330000001</v>
      </c>
      <c r="N64" s="52">
        <v>117</v>
      </c>
      <c r="O64" s="52">
        <v>48</v>
      </c>
      <c r="P64" s="52">
        <v>47</v>
      </c>
      <c r="Q64" s="52">
        <v>4</v>
      </c>
      <c r="R64" s="52">
        <v>40</v>
      </c>
      <c r="S64" s="52">
        <v>112</v>
      </c>
      <c r="T64" s="52">
        <v>0</v>
      </c>
      <c r="U64" s="52">
        <v>1</v>
      </c>
      <c r="V64" s="48">
        <f>P64/M64*9</f>
        <v>3.375000000897606</v>
      </c>
      <c r="W64" s="49">
        <f>(N64+R64)/M64</f>
        <v>1.2526595748012392</v>
      </c>
    </row>
    <row r="65" spans="1:23" x14ac:dyDescent="0.25">
      <c r="A65" s="38">
        <v>163</v>
      </c>
      <c r="B65" s="38">
        <v>53</v>
      </c>
      <c r="C65" s="38">
        <v>63</v>
      </c>
      <c r="D65" s="50" t="s">
        <v>244</v>
      </c>
      <c r="E65" s="51" t="s">
        <v>272</v>
      </c>
      <c r="F65" s="52">
        <v>18</v>
      </c>
      <c r="G65" s="52">
        <v>0</v>
      </c>
      <c r="H65" s="52">
        <v>0</v>
      </c>
      <c r="I65" s="52">
        <v>0</v>
      </c>
      <c r="J65" s="52">
        <v>3</v>
      </c>
      <c r="K65" s="52">
        <v>1</v>
      </c>
      <c r="L65" s="54">
        <v>1</v>
      </c>
      <c r="M65" s="53">
        <v>24</v>
      </c>
      <c r="N65" s="52">
        <v>31</v>
      </c>
      <c r="O65" s="52">
        <v>11</v>
      </c>
      <c r="P65" s="52">
        <v>11</v>
      </c>
      <c r="Q65" s="52">
        <v>4</v>
      </c>
      <c r="R65" s="52">
        <v>13</v>
      </c>
      <c r="S65" s="52">
        <v>14</v>
      </c>
      <c r="T65" s="52">
        <v>0</v>
      </c>
      <c r="U65" s="54">
        <v>0</v>
      </c>
      <c r="V65" s="48">
        <f>P65/M65*9</f>
        <v>4.125</v>
      </c>
      <c r="W65" s="49">
        <f>(N65+R65)/M65</f>
        <v>1.8333333333333333</v>
      </c>
    </row>
    <row r="66" spans="1:23" x14ac:dyDescent="0.25">
      <c r="A66" s="38">
        <v>91</v>
      </c>
      <c r="B66" s="38">
        <v>54</v>
      </c>
      <c r="C66" s="38">
        <v>64</v>
      </c>
      <c r="D66" s="50" t="s">
        <v>425</v>
      </c>
      <c r="E66" s="51" t="s">
        <v>450</v>
      </c>
      <c r="F66" s="52">
        <v>15</v>
      </c>
      <c r="G66" s="52">
        <v>0</v>
      </c>
      <c r="H66" s="52">
        <v>0</v>
      </c>
      <c r="I66" s="52">
        <v>0</v>
      </c>
      <c r="J66" s="52">
        <v>2</v>
      </c>
      <c r="K66" s="52">
        <v>2</v>
      </c>
      <c r="L66" s="54">
        <v>6</v>
      </c>
      <c r="M66" s="53">
        <v>14.67</v>
      </c>
      <c r="N66" s="52">
        <v>12</v>
      </c>
      <c r="O66" s="52">
        <v>5</v>
      </c>
      <c r="P66" s="52">
        <v>5</v>
      </c>
      <c r="Q66" s="52">
        <v>3</v>
      </c>
      <c r="R66" s="52">
        <v>2</v>
      </c>
      <c r="S66" s="52">
        <v>6</v>
      </c>
      <c r="T66" s="52">
        <v>0</v>
      </c>
      <c r="U66" s="52">
        <v>0</v>
      </c>
      <c r="V66" s="48">
        <f>P66/M66*9</f>
        <v>3.0674846625766872</v>
      </c>
      <c r="W66" s="49">
        <f>(N66+R66)/M66</f>
        <v>0.95432856169052493</v>
      </c>
    </row>
    <row r="67" spans="1:23" x14ac:dyDescent="0.25">
      <c r="A67" s="38">
        <v>143</v>
      </c>
      <c r="B67" s="38">
        <v>55</v>
      </c>
      <c r="C67" s="38">
        <v>65</v>
      </c>
      <c r="D67" s="50" t="s">
        <v>221</v>
      </c>
      <c r="E67" s="51" t="s">
        <v>209</v>
      </c>
      <c r="F67" s="52">
        <v>23</v>
      </c>
      <c r="G67" s="52">
        <v>0</v>
      </c>
      <c r="H67" s="52">
        <v>0</v>
      </c>
      <c r="I67" s="52">
        <v>0</v>
      </c>
      <c r="J67" s="52">
        <v>1</v>
      </c>
      <c r="K67" s="52">
        <v>1</v>
      </c>
      <c r="L67" s="54">
        <v>3</v>
      </c>
      <c r="M67" s="53">
        <v>37</v>
      </c>
      <c r="N67" s="52">
        <v>31</v>
      </c>
      <c r="O67" s="52">
        <v>10</v>
      </c>
      <c r="P67" s="52">
        <v>8</v>
      </c>
      <c r="Q67" s="52">
        <v>1</v>
      </c>
      <c r="R67" s="52">
        <v>2</v>
      </c>
      <c r="S67" s="52">
        <v>13</v>
      </c>
      <c r="T67" s="52">
        <v>0</v>
      </c>
      <c r="U67" s="52">
        <v>0</v>
      </c>
      <c r="V67" s="48">
        <f>P67/M67*9</f>
        <v>1.9459459459459461</v>
      </c>
      <c r="W67" s="49">
        <f>(N67+R67)/M67</f>
        <v>0.89189189189189189</v>
      </c>
    </row>
    <row r="68" spans="1:23" x14ac:dyDescent="0.25">
      <c r="A68" s="38">
        <v>93</v>
      </c>
      <c r="B68" s="38">
        <v>56</v>
      </c>
      <c r="C68" s="38">
        <v>66</v>
      </c>
      <c r="D68" s="50" t="s">
        <v>425</v>
      </c>
      <c r="E68" s="51" t="s">
        <v>452</v>
      </c>
      <c r="F68" s="52">
        <v>2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3">
        <v>1.67</v>
      </c>
      <c r="N68" s="52">
        <v>3</v>
      </c>
      <c r="O68" s="52">
        <v>1</v>
      </c>
      <c r="P68" s="52">
        <v>1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48">
        <f>P68/M68*9</f>
        <v>5.3892215568862278</v>
      </c>
      <c r="W68" s="49">
        <f>(N68+R68)/M68</f>
        <v>1.7964071856287427</v>
      </c>
    </row>
    <row r="69" spans="1:23" x14ac:dyDescent="0.25">
      <c r="A69" s="38">
        <v>51</v>
      </c>
      <c r="B69" s="38">
        <v>57</v>
      </c>
      <c r="C69" s="38">
        <v>67</v>
      </c>
      <c r="D69" s="50" t="s">
        <v>531</v>
      </c>
      <c r="E69" s="51" t="s">
        <v>523</v>
      </c>
      <c r="F69" s="52">
        <v>15</v>
      </c>
      <c r="G69" s="52">
        <v>0</v>
      </c>
      <c r="H69" s="52">
        <v>0</v>
      </c>
      <c r="I69" s="52">
        <v>0</v>
      </c>
      <c r="J69" s="52">
        <v>1</v>
      </c>
      <c r="K69" s="52">
        <v>0</v>
      </c>
      <c r="L69" s="54">
        <v>0</v>
      </c>
      <c r="M69" s="53">
        <v>29</v>
      </c>
      <c r="N69" s="52">
        <v>25</v>
      </c>
      <c r="O69" s="52">
        <v>11</v>
      </c>
      <c r="P69" s="52">
        <v>11</v>
      </c>
      <c r="Q69" s="52">
        <v>1</v>
      </c>
      <c r="R69" s="52">
        <v>18</v>
      </c>
      <c r="S69" s="52">
        <v>27</v>
      </c>
      <c r="T69" s="52">
        <v>0</v>
      </c>
      <c r="U69" s="54">
        <v>0</v>
      </c>
      <c r="V69" s="48">
        <f>P69/M69*9</f>
        <v>3.4137931034482758</v>
      </c>
      <c r="W69" s="49">
        <f>(N69+R69)/M69</f>
        <v>1.4827586206896552</v>
      </c>
    </row>
    <row r="70" spans="1:23" x14ac:dyDescent="0.25">
      <c r="A70" s="38">
        <v>52</v>
      </c>
      <c r="B70" s="38">
        <v>58</v>
      </c>
      <c r="C70" s="38">
        <v>68</v>
      </c>
      <c r="D70" s="50" t="s">
        <v>531</v>
      </c>
      <c r="E70" s="51" t="s">
        <v>524</v>
      </c>
      <c r="F70" s="52">
        <v>8</v>
      </c>
      <c r="G70" s="52">
        <v>1</v>
      </c>
      <c r="H70" s="52">
        <v>0</v>
      </c>
      <c r="I70" s="52">
        <v>0</v>
      </c>
      <c r="J70" s="52">
        <v>1</v>
      </c>
      <c r="K70" s="52">
        <v>1</v>
      </c>
      <c r="L70" s="52">
        <v>0</v>
      </c>
      <c r="M70" s="53">
        <v>16.670000000000002</v>
      </c>
      <c r="N70" s="52">
        <v>11</v>
      </c>
      <c r="O70" s="52">
        <v>7</v>
      </c>
      <c r="P70" s="52">
        <v>7</v>
      </c>
      <c r="Q70" s="52">
        <v>3</v>
      </c>
      <c r="R70" s="52">
        <v>11</v>
      </c>
      <c r="S70" s="52">
        <v>7</v>
      </c>
      <c r="T70" s="52">
        <v>0</v>
      </c>
      <c r="U70" s="52">
        <v>0</v>
      </c>
      <c r="V70" s="48">
        <f>P70/M70*9</f>
        <v>3.7792441511697659</v>
      </c>
      <c r="W70" s="49">
        <f>(N70+R70)/M70</f>
        <v>1.3197360527894419</v>
      </c>
    </row>
    <row r="71" spans="1:23" x14ac:dyDescent="0.25">
      <c r="A71" s="38">
        <v>4</v>
      </c>
      <c r="B71" s="38">
        <v>59</v>
      </c>
      <c r="C71" s="38">
        <v>69</v>
      </c>
      <c r="D71" s="50" t="s">
        <v>486</v>
      </c>
      <c r="E71" s="51" t="s">
        <v>467</v>
      </c>
      <c r="F71" s="52">
        <v>12</v>
      </c>
      <c r="G71" s="52">
        <v>0</v>
      </c>
      <c r="H71" s="52">
        <v>0</v>
      </c>
      <c r="I71" s="52">
        <v>0</v>
      </c>
      <c r="J71" s="52">
        <v>2</v>
      </c>
      <c r="K71" s="52">
        <v>0</v>
      </c>
      <c r="L71" s="52">
        <v>1</v>
      </c>
      <c r="M71" s="53">
        <v>9.6666666669999994</v>
      </c>
      <c r="N71" s="52">
        <v>13</v>
      </c>
      <c r="O71" s="52">
        <v>7</v>
      </c>
      <c r="P71" s="52">
        <v>7</v>
      </c>
      <c r="Q71" s="52">
        <v>1</v>
      </c>
      <c r="R71" s="52">
        <v>4</v>
      </c>
      <c r="S71" s="52">
        <v>6</v>
      </c>
      <c r="T71" s="52">
        <v>0</v>
      </c>
      <c r="U71" s="52">
        <v>0</v>
      </c>
      <c r="V71" s="48">
        <f>P71/M71*9</f>
        <v>6.517241379085613</v>
      </c>
      <c r="W71" s="49">
        <f>(N71+R71)/M71</f>
        <v>1.7586206895945304</v>
      </c>
    </row>
    <row r="72" spans="1:23" x14ac:dyDescent="0.25">
      <c r="A72" s="38">
        <v>31</v>
      </c>
      <c r="B72" s="38">
        <v>60</v>
      </c>
      <c r="C72" s="38">
        <v>70</v>
      </c>
      <c r="D72" s="50" t="s">
        <v>314</v>
      </c>
      <c r="E72" s="51" t="s">
        <v>325</v>
      </c>
      <c r="F72" s="52">
        <v>11</v>
      </c>
      <c r="G72" s="52">
        <v>11</v>
      </c>
      <c r="H72" s="52">
        <v>2</v>
      </c>
      <c r="I72" s="52">
        <v>1</v>
      </c>
      <c r="J72" s="52">
        <v>5</v>
      </c>
      <c r="K72" s="52">
        <v>4</v>
      </c>
      <c r="L72" s="54">
        <v>0</v>
      </c>
      <c r="M72" s="53">
        <v>73.67</v>
      </c>
      <c r="N72" s="52">
        <v>91</v>
      </c>
      <c r="O72" s="52">
        <v>44</v>
      </c>
      <c r="P72" s="52">
        <v>39</v>
      </c>
      <c r="Q72" s="52">
        <v>6</v>
      </c>
      <c r="R72" s="52">
        <v>23</v>
      </c>
      <c r="S72" s="52">
        <v>44</v>
      </c>
      <c r="T72" s="52">
        <v>2</v>
      </c>
      <c r="U72" s="52">
        <v>1</v>
      </c>
      <c r="V72" s="48">
        <f>P72/M72*9</f>
        <v>4.7644902945568068</v>
      </c>
      <c r="W72" s="49">
        <f>(N72+R72)/M72</f>
        <v>1.5474412922492196</v>
      </c>
    </row>
    <row r="73" spans="1:23" x14ac:dyDescent="0.25">
      <c r="A73" s="38">
        <v>32</v>
      </c>
      <c r="B73" s="38">
        <v>61</v>
      </c>
      <c r="C73" s="38">
        <v>71</v>
      </c>
      <c r="D73" s="50" t="s">
        <v>314</v>
      </c>
      <c r="E73" s="51" t="s">
        <v>326</v>
      </c>
      <c r="F73" s="52">
        <v>18</v>
      </c>
      <c r="G73" s="52">
        <v>0</v>
      </c>
      <c r="H73" s="52">
        <v>0</v>
      </c>
      <c r="I73" s="52">
        <v>0</v>
      </c>
      <c r="J73" s="52">
        <v>2</v>
      </c>
      <c r="K73" s="52">
        <v>0</v>
      </c>
      <c r="L73" s="52">
        <v>0</v>
      </c>
      <c r="M73" s="53">
        <v>18.329999999999998</v>
      </c>
      <c r="N73" s="52">
        <v>29</v>
      </c>
      <c r="O73" s="52">
        <v>12</v>
      </c>
      <c r="P73" s="52">
        <v>12</v>
      </c>
      <c r="Q73" s="52">
        <v>3</v>
      </c>
      <c r="R73" s="52">
        <v>6</v>
      </c>
      <c r="S73" s="52">
        <v>10</v>
      </c>
      <c r="T73" s="52">
        <v>0</v>
      </c>
      <c r="U73" s="52">
        <v>0</v>
      </c>
      <c r="V73" s="48">
        <f>P73/M73*9</f>
        <v>5.8919803600654665</v>
      </c>
      <c r="W73" s="49">
        <f>(N73+R73)/M73</f>
        <v>1.9094380796508459</v>
      </c>
    </row>
    <row r="74" spans="1:23" x14ac:dyDescent="0.25">
      <c r="A74" s="38">
        <v>53</v>
      </c>
      <c r="B74" s="38">
        <v>62</v>
      </c>
      <c r="C74" s="38">
        <v>72</v>
      </c>
      <c r="D74" s="50" t="s">
        <v>531</v>
      </c>
      <c r="E74" s="51" t="s">
        <v>525</v>
      </c>
      <c r="F74" s="52">
        <v>15</v>
      </c>
      <c r="G74" s="52">
        <v>8</v>
      </c>
      <c r="H74" s="52">
        <v>0</v>
      </c>
      <c r="I74" s="52">
        <v>0</v>
      </c>
      <c r="J74" s="52">
        <v>3</v>
      </c>
      <c r="K74" s="52">
        <v>3</v>
      </c>
      <c r="L74" s="52">
        <v>0</v>
      </c>
      <c r="M74" s="53">
        <v>59.33</v>
      </c>
      <c r="N74" s="52">
        <v>73</v>
      </c>
      <c r="O74" s="52">
        <v>30</v>
      </c>
      <c r="P74" s="52">
        <v>26</v>
      </c>
      <c r="Q74" s="52">
        <v>3</v>
      </c>
      <c r="R74" s="52">
        <v>11</v>
      </c>
      <c r="S74" s="52">
        <v>41</v>
      </c>
      <c r="T74" s="52">
        <v>1</v>
      </c>
      <c r="U74" s="52">
        <v>0</v>
      </c>
      <c r="V74" s="48">
        <f>P74/M74*9</f>
        <v>3.9440418001011297</v>
      </c>
      <c r="W74" s="49">
        <f>(N74+R74)/M74</f>
        <v>1.4158098769593799</v>
      </c>
    </row>
    <row r="75" spans="1:23" x14ac:dyDescent="0.25">
      <c r="A75" s="38">
        <v>54</v>
      </c>
      <c r="B75" s="38">
        <v>63</v>
      </c>
      <c r="C75" s="38">
        <v>73</v>
      </c>
      <c r="D75" s="50" t="s">
        <v>531</v>
      </c>
      <c r="E75" s="51" t="s">
        <v>526</v>
      </c>
      <c r="F75" s="52">
        <v>1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3">
        <v>2</v>
      </c>
      <c r="N75" s="52">
        <v>2</v>
      </c>
      <c r="O75" s="52">
        <v>0</v>
      </c>
      <c r="P75" s="52">
        <v>0</v>
      </c>
      <c r="Q75" s="52">
        <v>0</v>
      </c>
      <c r="R75" s="52">
        <v>0</v>
      </c>
      <c r="S75" s="52">
        <v>1</v>
      </c>
      <c r="T75" s="52">
        <v>0</v>
      </c>
      <c r="U75" s="52">
        <v>0</v>
      </c>
      <c r="V75" s="48">
        <f>P75/M75*9</f>
        <v>0</v>
      </c>
      <c r="W75" s="49">
        <f>(N75+R75)/M75</f>
        <v>1</v>
      </c>
    </row>
    <row r="76" spans="1:23" x14ac:dyDescent="0.25">
      <c r="A76" s="38">
        <v>199</v>
      </c>
      <c r="B76" s="38">
        <v>64</v>
      </c>
      <c r="C76" s="38">
        <v>74</v>
      </c>
      <c r="D76" s="50" t="s">
        <v>491</v>
      </c>
      <c r="E76" s="51" t="s">
        <v>511</v>
      </c>
      <c r="F76" s="51">
        <v>15</v>
      </c>
      <c r="G76" s="51">
        <v>0</v>
      </c>
      <c r="H76" s="51">
        <v>0</v>
      </c>
      <c r="I76" s="51">
        <v>0</v>
      </c>
      <c r="J76" s="51">
        <v>0</v>
      </c>
      <c r="K76" s="51">
        <v>1</v>
      </c>
      <c r="L76" s="56">
        <v>1</v>
      </c>
      <c r="M76" s="55">
        <v>19.329999999999998</v>
      </c>
      <c r="N76" s="51">
        <v>19</v>
      </c>
      <c r="O76" s="51">
        <v>9</v>
      </c>
      <c r="P76" s="51">
        <v>7</v>
      </c>
      <c r="Q76" s="51">
        <v>3</v>
      </c>
      <c r="R76" s="51">
        <v>5</v>
      </c>
      <c r="S76" s="51">
        <v>6</v>
      </c>
      <c r="T76" s="51">
        <v>2</v>
      </c>
      <c r="U76" s="51">
        <v>3</v>
      </c>
      <c r="V76" s="48">
        <f>P76/M76*9</f>
        <v>3.2591826176927059</v>
      </c>
      <c r="W76" s="49">
        <f>(N76+R76)/M76</f>
        <v>1.2415933781686499</v>
      </c>
    </row>
    <row r="77" spans="1:23" x14ac:dyDescent="0.25">
      <c r="A77" s="38">
        <v>69</v>
      </c>
      <c r="B77" s="38">
        <v>65</v>
      </c>
      <c r="C77" s="38">
        <v>75</v>
      </c>
      <c r="D77" s="50" t="s">
        <v>163</v>
      </c>
      <c r="E77" s="51" t="s">
        <v>164</v>
      </c>
      <c r="F77" s="52">
        <v>1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3">
        <v>1.67</v>
      </c>
      <c r="N77" s="54">
        <v>4</v>
      </c>
      <c r="O77" s="54">
        <v>2</v>
      </c>
      <c r="P77" s="54">
        <v>2</v>
      </c>
      <c r="Q77" s="54">
        <v>0</v>
      </c>
      <c r="R77" s="54">
        <v>1</v>
      </c>
      <c r="S77" s="54">
        <v>0</v>
      </c>
      <c r="T77" s="54">
        <v>0</v>
      </c>
      <c r="U77" s="54">
        <v>0</v>
      </c>
      <c r="V77" s="36">
        <f>P77/M77*9</f>
        <v>10.778443113772456</v>
      </c>
      <c r="W77" s="37">
        <f>(N77+R77)/M77</f>
        <v>2.9940119760479043</v>
      </c>
    </row>
    <row r="78" spans="1:23" x14ac:dyDescent="0.25">
      <c r="A78" s="38">
        <v>214</v>
      </c>
      <c r="B78" s="38">
        <v>68</v>
      </c>
      <c r="C78" s="38">
        <v>76</v>
      </c>
      <c r="D78" s="65" t="s">
        <v>557</v>
      </c>
      <c r="E78" s="66" t="s">
        <v>174</v>
      </c>
      <c r="F78" s="52">
        <v>14</v>
      </c>
      <c r="G78" s="52">
        <v>0</v>
      </c>
      <c r="H78" s="52">
        <v>0</v>
      </c>
      <c r="I78" s="52">
        <v>0</v>
      </c>
      <c r="J78" s="52">
        <v>1</v>
      </c>
      <c r="K78" s="52">
        <v>1</v>
      </c>
      <c r="L78" s="52">
        <v>5</v>
      </c>
      <c r="M78" s="53">
        <v>17</v>
      </c>
      <c r="N78" s="52">
        <v>10</v>
      </c>
      <c r="O78" s="52">
        <v>6</v>
      </c>
      <c r="P78" s="52">
        <v>6</v>
      </c>
      <c r="Q78" s="52">
        <v>1</v>
      </c>
      <c r="R78" s="52">
        <v>3</v>
      </c>
      <c r="S78" s="52">
        <v>9</v>
      </c>
      <c r="T78" s="52">
        <v>0</v>
      </c>
      <c r="U78" s="52">
        <v>0</v>
      </c>
      <c r="V78" s="48">
        <f>P78/M78*9</f>
        <v>3.1764705882352944</v>
      </c>
      <c r="W78" s="49">
        <f>(N78+R78)/M78</f>
        <v>0.76470588235294112</v>
      </c>
    </row>
    <row r="79" spans="1:23" x14ac:dyDescent="0.25">
      <c r="A79" s="38">
        <v>215</v>
      </c>
      <c r="B79" s="38">
        <v>71</v>
      </c>
      <c r="C79" s="38">
        <v>77</v>
      </c>
      <c r="D79" s="65" t="s">
        <v>557</v>
      </c>
      <c r="E79" s="66" t="s">
        <v>273</v>
      </c>
      <c r="F79" s="52">
        <v>14</v>
      </c>
      <c r="G79" s="52">
        <v>14</v>
      </c>
      <c r="H79" s="52">
        <v>2</v>
      </c>
      <c r="I79" s="52">
        <v>1</v>
      </c>
      <c r="J79" s="52">
        <v>4</v>
      </c>
      <c r="K79" s="52">
        <v>5</v>
      </c>
      <c r="L79" s="52">
        <v>0</v>
      </c>
      <c r="M79" s="53">
        <v>83.66</v>
      </c>
      <c r="N79" s="52">
        <v>88</v>
      </c>
      <c r="O79" s="52">
        <v>56</v>
      </c>
      <c r="P79" s="52">
        <v>51</v>
      </c>
      <c r="Q79" s="52">
        <v>8</v>
      </c>
      <c r="R79" s="52">
        <v>36</v>
      </c>
      <c r="S79" s="52">
        <v>64</v>
      </c>
      <c r="T79" s="52">
        <v>0</v>
      </c>
      <c r="U79" s="52">
        <v>6</v>
      </c>
      <c r="V79" s="48">
        <f>P79/M79*9</f>
        <v>5.4864929476452309</v>
      </c>
      <c r="W79" s="49">
        <f>(N79+R79)/M79</f>
        <v>1.4821898159215874</v>
      </c>
    </row>
    <row r="80" spans="1:23" x14ac:dyDescent="0.25">
      <c r="A80" s="38">
        <v>144</v>
      </c>
      <c r="B80" s="38">
        <v>72</v>
      </c>
      <c r="C80" s="38">
        <v>78</v>
      </c>
      <c r="D80" s="50" t="s">
        <v>221</v>
      </c>
      <c r="E80" s="51" t="s">
        <v>210</v>
      </c>
      <c r="F80" s="51">
        <v>1</v>
      </c>
      <c r="G80" s="51">
        <v>0</v>
      </c>
      <c r="H80" s="51">
        <v>0</v>
      </c>
      <c r="I80" s="51">
        <v>0</v>
      </c>
      <c r="J80" s="51">
        <v>0</v>
      </c>
      <c r="K80" s="51">
        <v>0</v>
      </c>
      <c r="L80" s="51">
        <v>0</v>
      </c>
      <c r="M80" s="55">
        <v>1.33</v>
      </c>
      <c r="N80" s="51">
        <v>2</v>
      </c>
      <c r="O80" s="51">
        <v>3</v>
      </c>
      <c r="P80" s="51">
        <v>3</v>
      </c>
      <c r="Q80" s="51">
        <v>1</v>
      </c>
      <c r="R80" s="51">
        <v>2</v>
      </c>
      <c r="S80" s="51">
        <v>0</v>
      </c>
      <c r="T80" s="51">
        <v>0</v>
      </c>
      <c r="U80" s="51">
        <v>0</v>
      </c>
      <c r="V80" s="48">
        <f>P80/M80*9</f>
        <v>20.300751879699249</v>
      </c>
      <c r="W80" s="49">
        <f>(N80+R80)/M80</f>
        <v>3.007518796992481</v>
      </c>
    </row>
    <row r="81" spans="1:25" x14ac:dyDescent="0.25">
      <c r="A81" s="38">
        <v>70</v>
      </c>
      <c r="B81" s="38">
        <v>73</v>
      </c>
      <c r="C81" s="38">
        <v>79</v>
      </c>
      <c r="D81" s="50" t="s">
        <v>163</v>
      </c>
      <c r="E81" s="51" t="s">
        <v>165</v>
      </c>
      <c r="F81" s="52">
        <v>3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3">
        <v>4.67</v>
      </c>
      <c r="N81" s="52">
        <v>3</v>
      </c>
      <c r="O81" s="52">
        <v>0</v>
      </c>
      <c r="P81" s="52">
        <v>0</v>
      </c>
      <c r="Q81" s="52">
        <v>0</v>
      </c>
      <c r="R81" s="52">
        <v>1</v>
      </c>
      <c r="S81" s="52">
        <v>3</v>
      </c>
      <c r="T81" s="52">
        <v>0</v>
      </c>
      <c r="U81" s="52">
        <v>0</v>
      </c>
      <c r="V81" s="36">
        <f>P81/M81*9</f>
        <v>0</v>
      </c>
      <c r="W81" s="37">
        <f>(N81+R81)/M81</f>
        <v>0.85653104925053536</v>
      </c>
    </row>
    <row r="82" spans="1:25" x14ac:dyDescent="0.25">
      <c r="A82" s="38">
        <v>112</v>
      </c>
      <c r="B82" s="38">
        <v>74</v>
      </c>
      <c r="C82" s="38">
        <v>80</v>
      </c>
      <c r="D82" s="50" t="s">
        <v>394</v>
      </c>
      <c r="E82" s="51" t="s">
        <v>416</v>
      </c>
      <c r="F82" s="52">
        <v>13</v>
      </c>
      <c r="G82" s="52">
        <v>13</v>
      </c>
      <c r="H82" s="52">
        <v>4</v>
      </c>
      <c r="I82" s="52">
        <v>0</v>
      </c>
      <c r="J82" s="52">
        <v>5</v>
      </c>
      <c r="K82" s="52">
        <v>3</v>
      </c>
      <c r="L82" s="52">
        <v>0</v>
      </c>
      <c r="M82" s="53">
        <v>95</v>
      </c>
      <c r="N82" s="52">
        <v>96</v>
      </c>
      <c r="O82" s="52">
        <v>44</v>
      </c>
      <c r="P82" s="52">
        <v>39</v>
      </c>
      <c r="Q82" s="52">
        <v>10</v>
      </c>
      <c r="R82" s="52">
        <v>34</v>
      </c>
      <c r="S82" s="52">
        <v>81</v>
      </c>
      <c r="T82" s="52">
        <v>8</v>
      </c>
      <c r="U82" s="52">
        <v>5</v>
      </c>
      <c r="V82" s="48">
        <f>P82/M82*9</f>
        <v>3.6947368421052631</v>
      </c>
      <c r="W82" s="49">
        <f>(N82+R82)/M82</f>
        <v>1.368421052631579</v>
      </c>
    </row>
    <row r="83" spans="1:25" x14ac:dyDescent="0.25">
      <c r="A83" s="38">
        <v>34</v>
      </c>
      <c r="B83" s="38">
        <v>75</v>
      </c>
      <c r="C83" s="38">
        <v>81</v>
      </c>
      <c r="D83" s="50" t="s">
        <v>314</v>
      </c>
      <c r="E83" s="51" t="s">
        <v>328</v>
      </c>
      <c r="F83" s="52">
        <v>10</v>
      </c>
      <c r="G83" s="52">
        <v>0</v>
      </c>
      <c r="H83" s="52">
        <v>0</v>
      </c>
      <c r="I83" s="52">
        <v>0</v>
      </c>
      <c r="J83" s="52">
        <v>0</v>
      </c>
      <c r="K83" s="52">
        <v>1</v>
      </c>
      <c r="L83" s="52">
        <v>0</v>
      </c>
      <c r="M83" s="53">
        <v>11.67</v>
      </c>
      <c r="N83" s="52">
        <v>11</v>
      </c>
      <c r="O83" s="52">
        <v>8</v>
      </c>
      <c r="P83" s="52">
        <v>8</v>
      </c>
      <c r="Q83" s="52">
        <v>0</v>
      </c>
      <c r="R83" s="52">
        <v>3</v>
      </c>
      <c r="S83" s="52">
        <v>8</v>
      </c>
      <c r="T83" s="52">
        <v>1</v>
      </c>
      <c r="U83" s="52">
        <v>1</v>
      </c>
      <c r="V83" s="48">
        <f>P83/M83*9</f>
        <v>6.1696658097686372</v>
      </c>
      <c r="W83" s="49">
        <f>(N83+R83)/M83</f>
        <v>1.1996572407883461</v>
      </c>
      <c r="Y83" s="38" t="s">
        <v>576</v>
      </c>
    </row>
    <row r="84" spans="1:25" x14ac:dyDescent="0.25">
      <c r="A84" s="38">
        <v>127</v>
      </c>
      <c r="B84" s="38">
        <v>76</v>
      </c>
      <c r="C84" s="38">
        <v>82</v>
      </c>
      <c r="D84" s="50" t="s">
        <v>183</v>
      </c>
      <c r="E84" s="51" t="s">
        <v>175</v>
      </c>
      <c r="F84" s="52">
        <v>13</v>
      </c>
      <c r="G84" s="52">
        <v>12</v>
      </c>
      <c r="H84" s="52">
        <v>1</v>
      </c>
      <c r="I84" s="52">
        <v>0</v>
      </c>
      <c r="J84" s="52">
        <v>3</v>
      </c>
      <c r="K84" s="52">
        <v>4</v>
      </c>
      <c r="L84" s="52">
        <v>0</v>
      </c>
      <c r="M84" s="53">
        <v>70.67</v>
      </c>
      <c r="N84" s="52">
        <v>68</v>
      </c>
      <c r="O84" s="52">
        <v>30</v>
      </c>
      <c r="P84" s="52">
        <v>27</v>
      </c>
      <c r="Q84" s="52">
        <v>8</v>
      </c>
      <c r="R84" s="52">
        <v>14</v>
      </c>
      <c r="S84" s="52">
        <v>50</v>
      </c>
      <c r="T84" s="52">
        <v>0</v>
      </c>
      <c r="U84" s="52">
        <v>0</v>
      </c>
      <c r="V84" s="36">
        <f>P84/M84*9</f>
        <v>3.4385170510824956</v>
      </c>
      <c r="W84" s="37">
        <f>(N84+R84)/M84</f>
        <v>1.1603226262912127</v>
      </c>
    </row>
    <row r="85" spans="1:25" x14ac:dyDescent="0.25">
      <c r="A85" s="38">
        <v>5</v>
      </c>
      <c r="B85" s="38">
        <v>77</v>
      </c>
      <c r="C85" s="38">
        <v>83</v>
      </c>
      <c r="D85" s="50" t="s">
        <v>486</v>
      </c>
      <c r="E85" s="51" t="s">
        <v>471</v>
      </c>
      <c r="F85" s="52">
        <v>13</v>
      </c>
      <c r="G85" s="52">
        <v>13</v>
      </c>
      <c r="H85" s="52">
        <v>2</v>
      </c>
      <c r="I85" s="52">
        <v>1</v>
      </c>
      <c r="J85" s="52">
        <v>6</v>
      </c>
      <c r="K85" s="52">
        <v>5</v>
      </c>
      <c r="L85" s="54">
        <v>0</v>
      </c>
      <c r="M85" s="53">
        <v>86.333333330000002</v>
      </c>
      <c r="N85" s="52">
        <v>80</v>
      </c>
      <c r="O85" s="52">
        <v>33</v>
      </c>
      <c r="P85" s="52">
        <v>31</v>
      </c>
      <c r="Q85" s="52">
        <v>4</v>
      </c>
      <c r="R85" s="52">
        <v>17</v>
      </c>
      <c r="S85" s="52">
        <v>71</v>
      </c>
      <c r="T85" s="52">
        <v>0</v>
      </c>
      <c r="U85" s="52">
        <v>4</v>
      </c>
      <c r="V85" s="48">
        <f>P85/M85*9</f>
        <v>3.2316602317850061</v>
      </c>
      <c r="W85" s="49">
        <f>(N85+R85)/M85</f>
        <v>1.1235521235955039</v>
      </c>
    </row>
    <row r="86" spans="1:25" x14ac:dyDescent="0.25">
      <c r="A86" s="38">
        <v>216</v>
      </c>
      <c r="B86" s="38">
        <v>81</v>
      </c>
      <c r="C86" s="38">
        <v>84</v>
      </c>
      <c r="D86" s="65" t="s">
        <v>557</v>
      </c>
      <c r="E86" s="66" t="s">
        <v>211</v>
      </c>
      <c r="F86" s="52">
        <v>13</v>
      </c>
      <c r="G86" s="52">
        <v>13</v>
      </c>
      <c r="H86" s="52">
        <v>2</v>
      </c>
      <c r="I86" s="52">
        <v>0</v>
      </c>
      <c r="J86" s="52">
        <v>8</v>
      </c>
      <c r="K86" s="52">
        <v>5</v>
      </c>
      <c r="L86" s="52">
        <v>0</v>
      </c>
      <c r="M86" s="53">
        <v>87.67</v>
      </c>
      <c r="N86" s="52">
        <v>83</v>
      </c>
      <c r="O86" s="52">
        <v>42</v>
      </c>
      <c r="P86" s="52">
        <v>39</v>
      </c>
      <c r="Q86" s="52">
        <v>3</v>
      </c>
      <c r="R86" s="52">
        <v>33</v>
      </c>
      <c r="S86" s="52">
        <v>93</v>
      </c>
      <c r="T86" s="52">
        <v>6</v>
      </c>
      <c r="U86" s="52">
        <v>2</v>
      </c>
      <c r="V86" s="48">
        <f>P86/M86*9</f>
        <v>4.0036500513288473</v>
      </c>
      <c r="W86" s="49">
        <f>(N86+R86)/M86</f>
        <v>1.3231436067069693</v>
      </c>
    </row>
    <row r="87" spans="1:25" x14ac:dyDescent="0.25">
      <c r="A87" s="38">
        <v>165</v>
      </c>
      <c r="B87" s="38">
        <v>82</v>
      </c>
      <c r="C87" s="38">
        <v>85</v>
      </c>
      <c r="D87" s="50" t="s">
        <v>244</v>
      </c>
      <c r="E87" s="51" t="s">
        <v>274</v>
      </c>
      <c r="F87" s="51">
        <v>23</v>
      </c>
      <c r="G87" s="51">
        <v>0</v>
      </c>
      <c r="H87" s="51">
        <v>0</v>
      </c>
      <c r="I87" s="51">
        <v>0</v>
      </c>
      <c r="J87" s="51">
        <v>2</v>
      </c>
      <c r="K87" s="51">
        <v>1</v>
      </c>
      <c r="L87" s="51">
        <v>1</v>
      </c>
      <c r="M87" s="55">
        <v>34</v>
      </c>
      <c r="N87" s="51">
        <v>44</v>
      </c>
      <c r="O87" s="51">
        <v>21</v>
      </c>
      <c r="P87" s="51">
        <v>20</v>
      </c>
      <c r="Q87" s="51">
        <v>3</v>
      </c>
      <c r="R87" s="51">
        <v>14</v>
      </c>
      <c r="S87" s="51">
        <v>23</v>
      </c>
      <c r="T87" s="51">
        <v>0</v>
      </c>
      <c r="U87" s="51">
        <v>1</v>
      </c>
      <c r="V87" s="48">
        <f>P87/M87*9</f>
        <v>5.2941176470588234</v>
      </c>
      <c r="W87" s="49">
        <f>(N87+R87)/M87</f>
        <v>1.7058823529411764</v>
      </c>
    </row>
    <row r="88" spans="1:25" x14ac:dyDescent="0.25">
      <c r="A88" s="38">
        <v>18</v>
      </c>
      <c r="B88" s="38">
        <v>83</v>
      </c>
      <c r="C88" s="38">
        <v>86</v>
      </c>
      <c r="D88" s="50" t="s">
        <v>285</v>
      </c>
      <c r="E88" s="51" t="s">
        <v>297</v>
      </c>
      <c r="F88" s="52">
        <v>5</v>
      </c>
      <c r="G88" s="52">
        <v>0</v>
      </c>
      <c r="H88" s="52">
        <v>0</v>
      </c>
      <c r="I88" s="52">
        <v>0</v>
      </c>
      <c r="J88" s="52">
        <v>0</v>
      </c>
      <c r="K88" s="52">
        <v>1</v>
      </c>
      <c r="L88" s="54">
        <v>0</v>
      </c>
      <c r="M88" s="53">
        <v>5.67</v>
      </c>
      <c r="N88" s="52">
        <v>4</v>
      </c>
      <c r="O88" s="52">
        <v>0</v>
      </c>
      <c r="P88" s="52">
        <v>0</v>
      </c>
      <c r="Q88" s="52">
        <v>0</v>
      </c>
      <c r="R88" s="52">
        <v>1</v>
      </c>
      <c r="S88" s="52">
        <v>5</v>
      </c>
      <c r="T88" s="52">
        <v>0</v>
      </c>
      <c r="U88" s="52">
        <v>1</v>
      </c>
      <c r="V88" s="62">
        <f>P88/M88*9</f>
        <v>0</v>
      </c>
      <c r="W88" s="63">
        <f>(N88+R88)/M88</f>
        <v>0.88183421516754856</v>
      </c>
    </row>
    <row r="89" spans="1:25" x14ac:dyDescent="0.25">
      <c r="A89" s="38">
        <v>179</v>
      </c>
      <c r="B89" s="38">
        <v>84</v>
      </c>
      <c r="C89" s="38">
        <v>87</v>
      </c>
      <c r="D89" s="50" t="s">
        <v>342</v>
      </c>
      <c r="E89" s="51" t="s">
        <v>344</v>
      </c>
      <c r="F89" s="52">
        <v>20</v>
      </c>
      <c r="G89" s="52">
        <v>2</v>
      </c>
      <c r="H89" s="52">
        <v>1</v>
      </c>
      <c r="I89" s="52">
        <v>0</v>
      </c>
      <c r="J89" s="52">
        <v>6</v>
      </c>
      <c r="K89" s="52">
        <v>2</v>
      </c>
      <c r="L89" s="54">
        <v>5</v>
      </c>
      <c r="M89" s="53">
        <v>47</v>
      </c>
      <c r="N89" s="52">
        <v>33</v>
      </c>
      <c r="O89" s="52">
        <v>12</v>
      </c>
      <c r="P89" s="52">
        <v>11</v>
      </c>
      <c r="Q89" s="52">
        <v>4</v>
      </c>
      <c r="R89" s="52">
        <v>18</v>
      </c>
      <c r="S89" s="52">
        <v>22</v>
      </c>
      <c r="T89" s="52">
        <v>1</v>
      </c>
      <c r="U89" s="52">
        <v>1</v>
      </c>
      <c r="V89" s="48">
        <f>P89/M89*9</f>
        <v>2.1063829787234045</v>
      </c>
      <c r="W89" s="49">
        <f>(N89+R89)/M89</f>
        <v>1.0851063829787233</v>
      </c>
    </row>
    <row r="90" spans="1:25" x14ac:dyDescent="0.25">
      <c r="A90" s="38">
        <v>217</v>
      </c>
      <c r="B90" s="38">
        <v>87</v>
      </c>
      <c r="C90" s="38">
        <v>88</v>
      </c>
      <c r="D90" s="65" t="s">
        <v>557</v>
      </c>
      <c r="E90" s="66" t="s">
        <v>212</v>
      </c>
      <c r="F90" s="52">
        <v>12</v>
      </c>
      <c r="G90" s="52">
        <v>12</v>
      </c>
      <c r="H90" s="52">
        <v>0</v>
      </c>
      <c r="I90" s="52">
        <v>0</v>
      </c>
      <c r="J90" s="52">
        <v>8</v>
      </c>
      <c r="K90" s="52">
        <v>2</v>
      </c>
      <c r="L90" s="52">
        <v>0</v>
      </c>
      <c r="M90" s="53">
        <v>74.67</v>
      </c>
      <c r="N90" s="52">
        <v>88</v>
      </c>
      <c r="O90" s="52">
        <v>35</v>
      </c>
      <c r="P90" s="52">
        <v>35</v>
      </c>
      <c r="Q90" s="52">
        <v>8</v>
      </c>
      <c r="R90" s="52">
        <v>13</v>
      </c>
      <c r="S90" s="52">
        <v>38</v>
      </c>
      <c r="T90" s="52">
        <v>0</v>
      </c>
      <c r="U90" s="52">
        <v>1</v>
      </c>
      <c r="V90" s="48">
        <f>P90/M90*9</f>
        <v>4.2185616713539575</v>
      </c>
      <c r="W90" s="49">
        <f>(N90+R90)/M90</f>
        <v>1.3526181866880942</v>
      </c>
    </row>
    <row r="91" spans="1:25" x14ac:dyDescent="0.25">
      <c r="A91" s="38">
        <v>218</v>
      </c>
      <c r="B91" s="38">
        <v>90</v>
      </c>
      <c r="C91" s="38">
        <v>89</v>
      </c>
      <c r="D91" s="65" t="s">
        <v>557</v>
      </c>
      <c r="E91" s="66" t="s">
        <v>213</v>
      </c>
      <c r="F91" s="52">
        <v>19</v>
      </c>
      <c r="G91" s="52">
        <v>0</v>
      </c>
      <c r="H91" s="52">
        <v>0</v>
      </c>
      <c r="I91" s="52">
        <v>0</v>
      </c>
      <c r="J91" s="52">
        <v>2</v>
      </c>
      <c r="K91" s="52">
        <v>1</v>
      </c>
      <c r="L91" s="52">
        <v>1</v>
      </c>
      <c r="M91" s="53">
        <v>23</v>
      </c>
      <c r="N91" s="52">
        <v>22</v>
      </c>
      <c r="O91" s="52">
        <v>16</v>
      </c>
      <c r="P91" s="52">
        <v>11</v>
      </c>
      <c r="Q91" s="52">
        <v>4</v>
      </c>
      <c r="R91" s="52">
        <v>5</v>
      </c>
      <c r="S91" s="52">
        <v>11</v>
      </c>
      <c r="T91" s="52">
        <v>2</v>
      </c>
      <c r="U91" s="52">
        <v>2</v>
      </c>
      <c r="V91" s="48">
        <f>P91/M91*9</f>
        <v>4.304347826086957</v>
      </c>
      <c r="W91" s="49">
        <f>(N91+R91)/M91</f>
        <v>1.173913043478261</v>
      </c>
    </row>
    <row r="92" spans="1:25" x14ac:dyDescent="0.25">
      <c r="A92" s="38">
        <v>181</v>
      </c>
      <c r="B92" s="38">
        <v>91</v>
      </c>
      <c r="C92" s="38">
        <v>90</v>
      </c>
      <c r="D92" s="50" t="s">
        <v>342</v>
      </c>
      <c r="E92" s="51" t="s">
        <v>346</v>
      </c>
      <c r="F92" s="52">
        <v>13</v>
      </c>
      <c r="G92" s="52">
        <v>5</v>
      </c>
      <c r="H92" s="52">
        <v>2</v>
      </c>
      <c r="I92" s="52">
        <v>0</v>
      </c>
      <c r="J92" s="52">
        <v>3</v>
      </c>
      <c r="K92" s="52">
        <v>2</v>
      </c>
      <c r="L92" s="52">
        <v>1</v>
      </c>
      <c r="M92" s="53">
        <v>45.33</v>
      </c>
      <c r="N92" s="52">
        <v>48</v>
      </c>
      <c r="O92" s="52">
        <v>18</v>
      </c>
      <c r="P92" s="52">
        <v>18</v>
      </c>
      <c r="Q92" s="52">
        <v>1</v>
      </c>
      <c r="R92" s="52">
        <v>20</v>
      </c>
      <c r="S92" s="52">
        <v>16</v>
      </c>
      <c r="T92" s="52">
        <v>1</v>
      </c>
      <c r="U92" s="52">
        <v>1</v>
      </c>
      <c r="V92" s="48">
        <f>P92/M92*9</f>
        <v>3.5737921906022505</v>
      </c>
      <c r="W92" s="49">
        <f>(N92+R92)/M92</f>
        <v>1.500110302228105</v>
      </c>
    </row>
    <row r="93" spans="1:25" x14ac:dyDescent="0.25">
      <c r="A93" s="38">
        <v>219</v>
      </c>
      <c r="B93" s="38">
        <v>95</v>
      </c>
      <c r="C93" s="38">
        <v>91</v>
      </c>
      <c r="D93" s="65" t="s">
        <v>557</v>
      </c>
      <c r="E93" s="66" t="s">
        <v>214</v>
      </c>
      <c r="F93" s="52">
        <v>13</v>
      </c>
      <c r="G93" s="52">
        <v>12</v>
      </c>
      <c r="H93" s="52">
        <v>0</v>
      </c>
      <c r="I93" s="52">
        <v>0</v>
      </c>
      <c r="J93" s="52">
        <v>2</v>
      </c>
      <c r="K93" s="52">
        <v>4</v>
      </c>
      <c r="L93" s="52">
        <v>0</v>
      </c>
      <c r="M93" s="53">
        <v>79.67</v>
      </c>
      <c r="N93" s="52">
        <v>92</v>
      </c>
      <c r="O93" s="52">
        <v>50</v>
      </c>
      <c r="P93" s="52">
        <v>49</v>
      </c>
      <c r="Q93" s="52">
        <v>10</v>
      </c>
      <c r="R93" s="52">
        <v>24</v>
      </c>
      <c r="S93" s="52">
        <v>35</v>
      </c>
      <c r="T93" s="52">
        <v>0</v>
      </c>
      <c r="U93" s="52">
        <v>5</v>
      </c>
      <c r="V93" s="48">
        <f>P93/M93*9</f>
        <v>5.5353332496548262</v>
      </c>
      <c r="W93" s="49">
        <f>(N93+R93)/M93</f>
        <v>1.4560060248525166</v>
      </c>
    </row>
    <row r="94" spans="1:25" x14ac:dyDescent="0.25">
      <c r="A94" s="38">
        <v>220</v>
      </c>
      <c r="B94" s="38">
        <v>98</v>
      </c>
      <c r="C94" s="38">
        <v>92</v>
      </c>
      <c r="D94" s="65" t="s">
        <v>557</v>
      </c>
      <c r="E94" s="66" t="s">
        <v>458</v>
      </c>
      <c r="F94" s="52">
        <v>14</v>
      </c>
      <c r="G94" s="52">
        <v>0</v>
      </c>
      <c r="H94" s="52">
        <v>0</v>
      </c>
      <c r="I94" s="52">
        <v>0</v>
      </c>
      <c r="J94" s="52">
        <v>1</v>
      </c>
      <c r="K94" s="52">
        <v>0</v>
      </c>
      <c r="L94" s="52">
        <v>0</v>
      </c>
      <c r="M94" s="53">
        <v>20.666666670000001</v>
      </c>
      <c r="N94" s="52">
        <v>22</v>
      </c>
      <c r="O94" s="52">
        <v>13</v>
      </c>
      <c r="P94" s="52">
        <v>13</v>
      </c>
      <c r="Q94" s="52">
        <v>0</v>
      </c>
      <c r="R94" s="52">
        <v>2</v>
      </c>
      <c r="S94" s="52">
        <v>12</v>
      </c>
      <c r="T94" s="52">
        <v>0</v>
      </c>
      <c r="U94" s="52">
        <v>2</v>
      </c>
      <c r="V94" s="48">
        <f>P94/M94*9</f>
        <v>5.6612903216675337</v>
      </c>
      <c r="W94" s="49">
        <f>(N94+R94)/M94</f>
        <v>1.1612903223933402</v>
      </c>
    </row>
    <row r="95" spans="1:25" x14ac:dyDescent="0.25">
      <c r="A95" s="38">
        <v>166</v>
      </c>
      <c r="B95" s="38">
        <v>99</v>
      </c>
      <c r="C95" s="38">
        <v>93</v>
      </c>
      <c r="D95" s="50" t="s">
        <v>244</v>
      </c>
      <c r="E95" s="51" t="s">
        <v>275</v>
      </c>
      <c r="F95" s="51">
        <v>22</v>
      </c>
      <c r="G95" s="51">
        <v>0</v>
      </c>
      <c r="H95" s="51">
        <v>0</v>
      </c>
      <c r="I95" s="51">
        <v>0</v>
      </c>
      <c r="J95" s="51">
        <v>0</v>
      </c>
      <c r="K95" s="51">
        <v>1</v>
      </c>
      <c r="L95" s="51">
        <v>1</v>
      </c>
      <c r="M95" s="55">
        <v>24.67</v>
      </c>
      <c r="N95" s="51">
        <v>25</v>
      </c>
      <c r="O95" s="51">
        <v>14</v>
      </c>
      <c r="P95" s="51">
        <v>14</v>
      </c>
      <c r="Q95" s="51">
        <v>3</v>
      </c>
      <c r="R95" s="51">
        <v>15</v>
      </c>
      <c r="S95" s="51">
        <v>18</v>
      </c>
      <c r="T95" s="51">
        <v>2</v>
      </c>
      <c r="U95" s="51">
        <v>2</v>
      </c>
      <c r="V95" s="48">
        <f>P95/M95*9</f>
        <v>5.10741791649777</v>
      </c>
      <c r="W95" s="49">
        <f>(N95+R95)/M95</f>
        <v>1.6214025131738954</v>
      </c>
    </row>
    <row r="96" spans="1:25" x14ac:dyDescent="0.25">
      <c r="A96" s="38">
        <v>149</v>
      </c>
      <c r="B96" s="38">
        <v>100</v>
      </c>
      <c r="C96" s="38">
        <v>94</v>
      </c>
      <c r="D96" s="50" t="s">
        <v>221</v>
      </c>
      <c r="E96" s="51" t="s">
        <v>215</v>
      </c>
      <c r="F96" s="52">
        <v>1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3">
        <v>1</v>
      </c>
      <c r="N96" s="52">
        <v>1</v>
      </c>
      <c r="O96" s="52">
        <v>0</v>
      </c>
      <c r="P96" s="52">
        <v>0</v>
      </c>
      <c r="Q96" s="52">
        <v>0</v>
      </c>
      <c r="R96" s="52">
        <v>0</v>
      </c>
      <c r="S96" s="52">
        <v>1</v>
      </c>
      <c r="T96" s="52">
        <v>0</v>
      </c>
      <c r="U96" s="52">
        <v>0</v>
      </c>
      <c r="V96" s="48">
        <f>P96/M96*9</f>
        <v>0</v>
      </c>
      <c r="W96" s="49">
        <f>(N96+R96)/M96</f>
        <v>1</v>
      </c>
    </row>
    <row r="97" spans="1:23" x14ac:dyDescent="0.25">
      <c r="A97" s="38">
        <v>97</v>
      </c>
      <c r="B97" s="38">
        <v>101</v>
      </c>
      <c r="C97" s="38">
        <v>95</v>
      </c>
      <c r="D97" s="50" t="s">
        <v>425</v>
      </c>
      <c r="E97" s="51" t="s">
        <v>456</v>
      </c>
      <c r="F97" s="52">
        <v>3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3">
        <v>7</v>
      </c>
      <c r="N97" s="52">
        <v>11</v>
      </c>
      <c r="O97" s="52">
        <v>5</v>
      </c>
      <c r="P97" s="52">
        <v>5</v>
      </c>
      <c r="Q97" s="52">
        <v>1</v>
      </c>
      <c r="R97" s="52">
        <v>2</v>
      </c>
      <c r="S97" s="52">
        <v>4</v>
      </c>
      <c r="T97" s="52">
        <v>0</v>
      </c>
      <c r="U97" s="52">
        <v>0</v>
      </c>
      <c r="V97" s="48">
        <f>P97/M97*9</f>
        <v>6.4285714285714288</v>
      </c>
      <c r="W97" s="49">
        <f>(N97+R97)/M97</f>
        <v>1.8571428571428572</v>
      </c>
    </row>
    <row r="98" spans="1:23" x14ac:dyDescent="0.25">
      <c r="A98" s="38">
        <v>221</v>
      </c>
      <c r="B98" s="38">
        <v>105</v>
      </c>
      <c r="C98" s="38">
        <v>96</v>
      </c>
      <c r="D98" s="65" t="s">
        <v>557</v>
      </c>
      <c r="E98" s="66" t="s">
        <v>276</v>
      </c>
      <c r="F98" s="52">
        <v>18</v>
      </c>
      <c r="G98" s="52">
        <v>8</v>
      </c>
      <c r="H98" s="52">
        <v>0</v>
      </c>
      <c r="I98" s="52">
        <v>0</v>
      </c>
      <c r="J98" s="52">
        <v>3</v>
      </c>
      <c r="K98" s="52">
        <v>3</v>
      </c>
      <c r="L98" s="52">
        <v>0</v>
      </c>
      <c r="M98" s="53">
        <v>66.33</v>
      </c>
      <c r="N98" s="52">
        <v>62</v>
      </c>
      <c r="O98" s="52">
        <v>37</v>
      </c>
      <c r="P98" s="52">
        <v>35</v>
      </c>
      <c r="Q98" s="52">
        <v>9</v>
      </c>
      <c r="R98" s="52">
        <v>18</v>
      </c>
      <c r="S98" s="52">
        <v>41</v>
      </c>
      <c r="T98" s="52">
        <v>0</v>
      </c>
      <c r="U98" s="52">
        <v>0</v>
      </c>
      <c r="V98" s="48">
        <f>P98/M98*9</f>
        <v>4.7489823609226596</v>
      </c>
      <c r="W98" s="49">
        <f>(N98+R98)/M98</f>
        <v>1.2060907583295644</v>
      </c>
    </row>
    <row r="99" spans="1:23" x14ac:dyDescent="0.25">
      <c r="A99" s="38">
        <v>71</v>
      </c>
      <c r="B99" s="38">
        <v>106</v>
      </c>
      <c r="C99" s="38">
        <v>97</v>
      </c>
      <c r="D99" s="50" t="s">
        <v>163</v>
      </c>
      <c r="E99" s="51" t="s">
        <v>144</v>
      </c>
      <c r="F99" s="52">
        <v>15</v>
      </c>
      <c r="G99" s="52">
        <v>0</v>
      </c>
      <c r="H99" s="52">
        <v>0</v>
      </c>
      <c r="I99" s="52">
        <v>0</v>
      </c>
      <c r="J99" s="52">
        <v>0</v>
      </c>
      <c r="K99" s="52">
        <v>2</v>
      </c>
      <c r="L99" s="52">
        <v>0</v>
      </c>
      <c r="M99" s="53">
        <v>15</v>
      </c>
      <c r="N99" s="52">
        <v>21</v>
      </c>
      <c r="O99" s="52">
        <v>12</v>
      </c>
      <c r="P99" s="52">
        <v>12</v>
      </c>
      <c r="Q99" s="52">
        <v>4</v>
      </c>
      <c r="R99" s="52">
        <v>10</v>
      </c>
      <c r="S99" s="52">
        <v>9</v>
      </c>
      <c r="T99" s="52">
        <v>0</v>
      </c>
      <c r="U99" s="52">
        <v>0</v>
      </c>
      <c r="V99" s="36">
        <f>P99/M99*9</f>
        <v>7.2</v>
      </c>
      <c r="W99" s="37">
        <f>(N99+R99)/M99</f>
        <v>2.0666666666666669</v>
      </c>
    </row>
    <row r="100" spans="1:23" x14ac:dyDescent="0.25">
      <c r="A100" s="38">
        <v>128</v>
      </c>
      <c r="B100" s="38">
        <v>107</v>
      </c>
      <c r="C100" s="38">
        <v>98</v>
      </c>
      <c r="D100" s="50" t="s">
        <v>183</v>
      </c>
      <c r="E100" s="51" t="s">
        <v>176</v>
      </c>
      <c r="F100" s="52">
        <v>6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2">
        <v>0</v>
      </c>
      <c r="M100" s="53">
        <v>6.33</v>
      </c>
      <c r="N100" s="52">
        <v>7</v>
      </c>
      <c r="O100" s="52">
        <v>3</v>
      </c>
      <c r="P100" s="52">
        <v>3</v>
      </c>
      <c r="Q100" s="52">
        <v>1</v>
      </c>
      <c r="R100" s="52">
        <v>3</v>
      </c>
      <c r="S100" s="52">
        <v>3</v>
      </c>
      <c r="T100" s="52">
        <v>0</v>
      </c>
      <c r="U100" s="52">
        <v>0</v>
      </c>
      <c r="V100" s="36">
        <f>P100/M100*9</f>
        <v>4.2654028436018958</v>
      </c>
      <c r="W100" s="37">
        <f>(N100+R100)/M100</f>
        <v>1.5797788309636651</v>
      </c>
    </row>
    <row r="101" spans="1:23" x14ac:dyDescent="0.25">
      <c r="A101" s="38">
        <v>19</v>
      </c>
      <c r="B101" s="38">
        <v>108</v>
      </c>
      <c r="C101" s="38">
        <v>99</v>
      </c>
      <c r="D101" s="50" t="s">
        <v>285</v>
      </c>
      <c r="E101" s="51" t="s">
        <v>300</v>
      </c>
      <c r="F101" s="52">
        <v>14</v>
      </c>
      <c r="G101" s="54">
        <v>0</v>
      </c>
      <c r="H101" s="54">
        <v>0</v>
      </c>
      <c r="I101" s="54">
        <v>0</v>
      </c>
      <c r="J101" s="54">
        <v>0</v>
      </c>
      <c r="K101" s="54">
        <v>1</v>
      </c>
      <c r="L101" s="54">
        <v>9</v>
      </c>
      <c r="M101" s="53">
        <v>11</v>
      </c>
      <c r="N101" s="54">
        <v>13</v>
      </c>
      <c r="O101" s="54">
        <v>2</v>
      </c>
      <c r="P101" s="54">
        <v>2</v>
      </c>
      <c r="Q101" s="54">
        <v>1</v>
      </c>
      <c r="R101" s="54">
        <v>1</v>
      </c>
      <c r="S101" s="54">
        <v>5</v>
      </c>
      <c r="T101" s="54">
        <v>1</v>
      </c>
      <c r="U101" s="54">
        <v>0</v>
      </c>
      <c r="V101" s="62">
        <f>P101/M101*9</f>
        <v>1.6363636363636365</v>
      </c>
      <c r="W101" s="63">
        <f>(N101+R101)/M101</f>
        <v>1.2727272727272727</v>
      </c>
    </row>
    <row r="102" spans="1:23" x14ac:dyDescent="0.25">
      <c r="A102" s="38">
        <v>92</v>
      </c>
      <c r="B102" s="38">
        <v>109</v>
      </c>
      <c r="C102" s="38">
        <v>100</v>
      </c>
      <c r="D102" s="50" t="s">
        <v>425</v>
      </c>
      <c r="E102" s="51" t="s">
        <v>451</v>
      </c>
      <c r="F102" s="52">
        <v>16</v>
      </c>
      <c r="G102" s="52">
        <v>0</v>
      </c>
      <c r="H102" s="52">
        <v>0</v>
      </c>
      <c r="I102" s="52">
        <v>0</v>
      </c>
      <c r="J102" s="52">
        <v>1</v>
      </c>
      <c r="K102" s="52">
        <v>1</v>
      </c>
      <c r="L102" s="54">
        <v>1</v>
      </c>
      <c r="M102" s="53">
        <v>25</v>
      </c>
      <c r="N102" s="52">
        <v>25</v>
      </c>
      <c r="O102" s="52">
        <v>9</v>
      </c>
      <c r="P102" s="52">
        <v>7</v>
      </c>
      <c r="Q102" s="52">
        <v>1</v>
      </c>
      <c r="R102" s="52">
        <v>8</v>
      </c>
      <c r="S102" s="52">
        <v>18</v>
      </c>
      <c r="T102" s="52">
        <v>0</v>
      </c>
      <c r="U102" s="52">
        <v>0</v>
      </c>
      <c r="V102" s="48">
        <f>P102/M102*9</f>
        <v>2.5200000000000005</v>
      </c>
      <c r="W102" s="49">
        <f>(N102+R102)/M102</f>
        <v>1.32</v>
      </c>
    </row>
    <row r="103" spans="1:23" x14ac:dyDescent="0.25">
      <c r="A103" s="38">
        <v>183</v>
      </c>
      <c r="B103" s="38">
        <v>110</v>
      </c>
      <c r="C103" s="38">
        <v>101</v>
      </c>
      <c r="D103" s="50" t="s">
        <v>342</v>
      </c>
      <c r="E103" s="51" t="s">
        <v>348</v>
      </c>
      <c r="F103" s="52">
        <v>16</v>
      </c>
      <c r="G103" s="52">
        <v>0</v>
      </c>
      <c r="H103" s="52">
        <v>0</v>
      </c>
      <c r="I103" s="52">
        <v>0</v>
      </c>
      <c r="J103" s="52">
        <v>1</v>
      </c>
      <c r="K103" s="52">
        <v>2</v>
      </c>
      <c r="L103" s="52">
        <v>5</v>
      </c>
      <c r="M103" s="53">
        <v>22.67</v>
      </c>
      <c r="N103" s="52">
        <v>23</v>
      </c>
      <c r="O103" s="52">
        <v>11</v>
      </c>
      <c r="P103" s="52">
        <v>10</v>
      </c>
      <c r="Q103" s="52">
        <v>3</v>
      </c>
      <c r="R103" s="52">
        <v>8</v>
      </c>
      <c r="S103" s="52">
        <v>14</v>
      </c>
      <c r="T103" s="52">
        <v>0</v>
      </c>
      <c r="U103" s="52">
        <v>0</v>
      </c>
      <c r="V103" s="48">
        <f>P103/M103*9</f>
        <v>3.9700044111160122</v>
      </c>
      <c r="W103" s="49">
        <f>(N103+R103)/M103</f>
        <v>1.3674459638288485</v>
      </c>
    </row>
    <row r="104" spans="1:23" x14ac:dyDescent="0.25">
      <c r="A104" s="38">
        <v>222</v>
      </c>
      <c r="B104" s="38">
        <v>113</v>
      </c>
      <c r="C104" s="38">
        <v>102</v>
      </c>
      <c r="D104" s="65" t="s">
        <v>557</v>
      </c>
      <c r="E104" s="66" t="s">
        <v>216</v>
      </c>
      <c r="F104" s="52">
        <v>13</v>
      </c>
      <c r="G104" s="52">
        <v>0</v>
      </c>
      <c r="H104" s="52">
        <v>0</v>
      </c>
      <c r="I104" s="52">
        <v>0</v>
      </c>
      <c r="J104" s="52">
        <v>2</v>
      </c>
      <c r="K104" s="52">
        <v>0</v>
      </c>
      <c r="L104" s="52">
        <v>2</v>
      </c>
      <c r="M104" s="53">
        <v>13.34</v>
      </c>
      <c r="N104" s="52">
        <v>14</v>
      </c>
      <c r="O104" s="52">
        <v>7</v>
      </c>
      <c r="P104" s="52">
        <v>7</v>
      </c>
      <c r="Q104" s="52">
        <v>2</v>
      </c>
      <c r="R104" s="52">
        <v>4</v>
      </c>
      <c r="S104" s="52">
        <v>11</v>
      </c>
      <c r="T104" s="52">
        <v>0</v>
      </c>
      <c r="U104" s="52">
        <v>0</v>
      </c>
      <c r="V104" s="48">
        <f>P104/M104*9</f>
        <v>4.7226386806596699</v>
      </c>
      <c r="W104" s="49">
        <f>(N104+R104)/M104</f>
        <v>1.3493253373313343</v>
      </c>
    </row>
    <row r="105" spans="1:23" x14ac:dyDescent="0.25">
      <c r="A105" s="38">
        <v>129</v>
      </c>
      <c r="B105" s="38">
        <v>114</v>
      </c>
      <c r="C105" s="38">
        <v>103</v>
      </c>
      <c r="D105" s="50" t="s">
        <v>183</v>
      </c>
      <c r="E105" s="51" t="s">
        <v>177</v>
      </c>
      <c r="F105" s="51">
        <v>11</v>
      </c>
      <c r="G105" s="51">
        <v>10</v>
      </c>
      <c r="H105" s="51">
        <v>0</v>
      </c>
      <c r="I105" s="51">
        <v>0</v>
      </c>
      <c r="J105" s="51">
        <v>1</v>
      </c>
      <c r="K105" s="51">
        <v>7</v>
      </c>
      <c r="L105" s="51">
        <v>0</v>
      </c>
      <c r="M105" s="55">
        <v>64.67</v>
      </c>
      <c r="N105" s="51">
        <v>70</v>
      </c>
      <c r="O105" s="51">
        <v>42</v>
      </c>
      <c r="P105" s="51">
        <v>33</v>
      </c>
      <c r="Q105" s="51">
        <v>10</v>
      </c>
      <c r="R105" s="51">
        <v>11</v>
      </c>
      <c r="S105" s="51">
        <v>27</v>
      </c>
      <c r="T105" s="51">
        <v>0</v>
      </c>
      <c r="U105" s="51">
        <v>0</v>
      </c>
      <c r="V105" s="36">
        <f>P105/M105*9</f>
        <v>4.5925467759393843</v>
      </c>
      <c r="W105" s="37">
        <f>(N105+R105)/M105</f>
        <v>1.2525127570743775</v>
      </c>
    </row>
    <row r="106" spans="1:23" x14ac:dyDescent="0.25">
      <c r="A106" s="38">
        <v>72</v>
      </c>
      <c r="B106" s="38">
        <v>115</v>
      </c>
      <c r="C106" s="38">
        <v>104</v>
      </c>
      <c r="D106" s="50" t="s">
        <v>163</v>
      </c>
      <c r="E106" s="51" t="s">
        <v>146</v>
      </c>
      <c r="F106" s="52">
        <v>12</v>
      </c>
      <c r="G106" s="52">
        <v>8</v>
      </c>
      <c r="H106" s="52">
        <v>1</v>
      </c>
      <c r="I106" s="52">
        <v>0</v>
      </c>
      <c r="J106" s="52">
        <v>6</v>
      </c>
      <c r="K106" s="52">
        <v>0</v>
      </c>
      <c r="L106" s="52">
        <v>0</v>
      </c>
      <c r="M106" s="53">
        <v>63.67</v>
      </c>
      <c r="N106" s="52">
        <v>62</v>
      </c>
      <c r="O106" s="52">
        <v>24</v>
      </c>
      <c r="P106" s="52">
        <v>22</v>
      </c>
      <c r="Q106" s="52">
        <v>3</v>
      </c>
      <c r="R106" s="52">
        <v>10</v>
      </c>
      <c r="S106" s="52">
        <v>29</v>
      </c>
      <c r="T106" s="52">
        <v>1</v>
      </c>
      <c r="U106" s="52">
        <v>4</v>
      </c>
      <c r="V106" s="36">
        <f>P106/M106*9</f>
        <v>3.1097848280194755</v>
      </c>
      <c r="W106" s="37">
        <f>(N106+R106)/M106</f>
        <v>1.1308308465525365</v>
      </c>
    </row>
    <row r="107" spans="1:23" x14ac:dyDescent="0.25">
      <c r="A107" s="38">
        <v>7</v>
      </c>
      <c r="B107" s="38">
        <v>116</v>
      </c>
      <c r="C107" s="38">
        <v>105</v>
      </c>
      <c r="D107" s="50" t="s">
        <v>486</v>
      </c>
      <c r="E107" s="51" t="s">
        <v>487</v>
      </c>
      <c r="F107" s="52">
        <v>1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4">
        <v>0</v>
      </c>
      <c r="M107" s="53">
        <v>0.33333333329999998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48">
        <f>P107/M107*9</f>
        <v>0</v>
      </c>
      <c r="W107" s="49">
        <f>(N107+R107)/M107</f>
        <v>0</v>
      </c>
    </row>
    <row r="108" spans="1:23" x14ac:dyDescent="0.25">
      <c r="A108" s="38">
        <v>73</v>
      </c>
      <c r="B108" s="38">
        <v>117</v>
      </c>
      <c r="C108" s="38">
        <v>106</v>
      </c>
      <c r="D108" s="50" t="s">
        <v>163</v>
      </c>
      <c r="E108" s="51" t="s">
        <v>147</v>
      </c>
      <c r="F108" s="52">
        <v>22</v>
      </c>
      <c r="G108" s="52">
        <v>0</v>
      </c>
      <c r="H108" s="52">
        <v>0</v>
      </c>
      <c r="I108" s="52">
        <v>0</v>
      </c>
      <c r="J108" s="52">
        <v>2</v>
      </c>
      <c r="K108" s="52">
        <v>0</v>
      </c>
      <c r="L108" s="52">
        <v>14</v>
      </c>
      <c r="M108" s="53">
        <v>22.33</v>
      </c>
      <c r="N108" s="52">
        <v>17</v>
      </c>
      <c r="O108" s="52">
        <v>5</v>
      </c>
      <c r="P108" s="52">
        <v>5</v>
      </c>
      <c r="Q108" s="52">
        <v>0</v>
      </c>
      <c r="R108" s="52">
        <v>7</v>
      </c>
      <c r="S108" s="52">
        <v>16</v>
      </c>
      <c r="T108" s="52">
        <v>0</v>
      </c>
      <c r="U108" s="52">
        <v>0</v>
      </c>
      <c r="V108" s="36">
        <f>P108/M108*9</f>
        <v>2.0152261531571876</v>
      </c>
      <c r="W108" s="37">
        <f>(N108+R108)/M108</f>
        <v>1.0747872816838335</v>
      </c>
    </row>
    <row r="109" spans="1:23" x14ac:dyDescent="0.25">
      <c r="A109" s="38">
        <v>20</v>
      </c>
      <c r="B109" s="38">
        <v>118</v>
      </c>
      <c r="C109" s="38">
        <v>107</v>
      </c>
      <c r="D109" s="50" t="s">
        <v>285</v>
      </c>
      <c r="E109" s="51" t="s">
        <v>302</v>
      </c>
      <c r="F109" s="51">
        <v>14</v>
      </c>
      <c r="G109" s="51">
        <v>14</v>
      </c>
      <c r="H109" s="51">
        <v>2</v>
      </c>
      <c r="I109" s="51">
        <v>0</v>
      </c>
      <c r="J109" s="51">
        <v>7</v>
      </c>
      <c r="K109" s="51">
        <v>5</v>
      </c>
      <c r="L109" s="56">
        <v>0</v>
      </c>
      <c r="M109" s="55">
        <v>95.33</v>
      </c>
      <c r="N109" s="51">
        <v>94</v>
      </c>
      <c r="O109" s="51">
        <v>38</v>
      </c>
      <c r="P109" s="51">
        <v>37</v>
      </c>
      <c r="Q109" s="51">
        <v>9</v>
      </c>
      <c r="R109" s="51">
        <v>22</v>
      </c>
      <c r="S109" s="51">
        <v>46</v>
      </c>
      <c r="T109" s="51">
        <v>1</v>
      </c>
      <c r="U109" s="54">
        <v>0</v>
      </c>
      <c r="V109" s="62">
        <f>P109/M109*9</f>
        <v>3.4931291303891747</v>
      </c>
      <c r="W109" s="63">
        <f>(N109+R109)/M109</f>
        <v>1.2168257631385713</v>
      </c>
    </row>
    <row r="110" spans="1:23" x14ac:dyDescent="0.25">
      <c r="A110" s="38">
        <v>184</v>
      </c>
      <c r="B110" s="38">
        <v>119</v>
      </c>
      <c r="C110" s="38">
        <v>108</v>
      </c>
      <c r="D110" s="50" t="s">
        <v>342</v>
      </c>
      <c r="E110" s="51" t="s">
        <v>351</v>
      </c>
      <c r="F110" s="51">
        <v>11</v>
      </c>
      <c r="G110" s="51">
        <v>0</v>
      </c>
      <c r="H110" s="51">
        <v>0</v>
      </c>
      <c r="I110" s="51">
        <v>0</v>
      </c>
      <c r="J110" s="51">
        <v>0</v>
      </c>
      <c r="K110" s="51">
        <v>2</v>
      </c>
      <c r="L110" s="56">
        <v>1</v>
      </c>
      <c r="M110" s="55">
        <v>8.67</v>
      </c>
      <c r="N110" s="51">
        <v>14</v>
      </c>
      <c r="O110" s="51">
        <v>9</v>
      </c>
      <c r="P110" s="51">
        <v>7</v>
      </c>
      <c r="Q110" s="51">
        <v>1</v>
      </c>
      <c r="R110" s="51">
        <v>6</v>
      </c>
      <c r="S110" s="51">
        <v>4</v>
      </c>
      <c r="T110" s="51">
        <v>0</v>
      </c>
      <c r="U110" s="51">
        <v>0</v>
      </c>
      <c r="V110" s="48">
        <f>P110/M110*9</f>
        <v>7.266435986159169</v>
      </c>
      <c r="W110" s="49">
        <f>(N110+R110)/M110</f>
        <v>2.306805074971165</v>
      </c>
    </row>
    <row r="111" spans="1:23" x14ac:dyDescent="0.25">
      <c r="A111" s="38">
        <v>200</v>
      </c>
      <c r="B111" s="38">
        <v>120</v>
      </c>
      <c r="C111" s="38">
        <v>109</v>
      </c>
      <c r="D111" s="50" t="s">
        <v>491</v>
      </c>
      <c r="E111" s="51" t="s">
        <v>566</v>
      </c>
      <c r="F111" s="52">
        <v>23</v>
      </c>
      <c r="G111" s="52">
        <v>0</v>
      </c>
      <c r="H111" s="52">
        <v>0</v>
      </c>
      <c r="I111" s="52">
        <v>0</v>
      </c>
      <c r="J111" s="52">
        <v>2</v>
      </c>
      <c r="K111" s="52">
        <v>1</v>
      </c>
      <c r="L111" s="52">
        <v>0</v>
      </c>
      <c r="M111" s="53">
        <v>34.33</v>
      </c>
      <c r="N111" s="52">
        <v>23</v>
      </c>
      <c r="O111" s="52">
        <v>9</v>
      </c>
      <c r="P111" s="52">
        <v>9</v>
      </c>
      <c r="Q111" s="52">
        <v>2</v>
      </c>
      <c r="R111" s="52">
        <v>14</v>
      </c>
      <c r="S111" s="52">
        <v>25</v>
      </c>
      <c r="T111" s="52">
        <v>2</v>
      </c>
      <c r="U111" s="52">
        <v>2</v>
      </c>
      <c r="V111" s="48">
        <f>P111/M111*9</f>
        <v>2.3594523740168953</v>
      </c>
      <c r="W111" s="49">
        <f>(N111+R111)/M111</f>
        <v>1.0777745412175941</v>
      </c>
    </row>
    <row r="112" spans="1:23" x14ac:dyDescent="0.25">
      <c r="A112" s="38">
        <v>223</v>
      </c>
      <c r="B112" s="38">
        <v>123</v>
      </c>
      <c r="C112" s="38">
        <v>110</v>
      </c>
      <c r="D112" s="65" t="s">
        <v>557</v>
      </c>
      <c r="E112" s="66" t="s">
        <v>148</v>
      </c>
      <c r="F112" s="52">
        <v>13</v>
      </c>
      <c r="G112" s="52">
        <v>12</v>
      </c>
      <c r="H112" s="52">
        <v>1</v>
      </c>
      <c r="I112" s="52">
        <v>1</v>
      </c>
      <c r="J112" s="52">
        <v>3</v>
      </c>
      <c r="K112" s="52">
        <v>5</v>
      </c>
      <c r="L112" s="52">
        <v>1</v>
      </c>
      <c r="M112" s="53">
        <v>76</v>
      </c>
      <c r="N112" s="52">
        <v>90</v>
      </c>
      <c r="O112" s="52">
        <v>38</v>
      </c>
      <c r="P112" s="52">
        <v>36</v>
      </c>
      <c r="Q112" s="52">
        <v>3</v>
      </c>
      <c r="R112" s="52">
        <v>17</v>
      </c>
      <c r="S112" s="52">
        <v>40</v>
      </c>
      <c r="T112" s="52">
        <v>1</v>
      </c>
      <c r="U112" s="52">
        <v>1</v>
      </c>
      <c r="V112" s="48">
        <f>P112/M112*9</f>
        <v>4.2631578947368416</v>
      </c>
      <c r="W112" s="49">
        <f>(N112+R112)/M112</f>
        <v>1.4078947368421053</v>
      </c>
    </row>
    <row r="113" spans="1:23" x14ac:dyDescent="0.25">
      <c r="A113" s="38">
        <v>201</v>
      </c>
      <c r="B113" s="38">
        <v>124</v>
      </c>
      <c r="C113" s="38">
        <v>111</v>
      </c>
      <c r="D113" s="50" t="s">
        <v>491</v>
      </c>
      <c r="E113" s="51" t="s">
        <v>516</v>
      </c>
      <c r="F113" s="52">
        <v>7</v>
      </c>
      <c r="G113" s="52">
        <v>7</v>
      </c>
      <c r="H113" s="52">
        <v>1</v>
      </c>
      <c r="I113" s="52">
        <v>0</v>
      </c>
      <c r="J113" s="52">
        <v>1</v>
      </c>
      <c r="K113" s="52">
        <v>6</v>
      </c>
      <c r="L113" s="52">
        <v>0</v>
      </c>
      <c r="M113" s="53">
        <v>38</v>
      </c>
      <c r="N113" s="52">
        <v>59</v>
      </c>
      <c r="O113" s="52">
        <v>37</v>
      </c>
      <c r="P113" s="52">
        <v>34</v>
      </c>
      <c r="Q113" s="52">
        <v>4</v>
      </c>
      <c r="R113" s="52">
        <v>6</v>
      </c>
      <c r="S113" s="52">
        <v>30</v>
      </c>
      <c r="T113" s="52">
        <v>0</v>
      </c>
      <c r="U113" s="52">
        <v>2</v>
      </c>
      <c r="V113" s="48">
        <f>P113/M113*9</f>
        <v>8.0526315789473681</v>
      </c>
      <c r="W113" s="49">
        <f>(N113+R113)/M113</f>
        <v>1.7105263157894737</v>
      </c>
    </row>
    <row r="114" spans="1:23" x14ac:dyDescent="0.25">
      <c r="A114" s="38">
        <v>57</v>
      </c>
      <c r="B114" s="38">
        <v>125</v>
      </c>
      <c r="C114" s="38">
        <v>112</v>
      </c>
      <c r="D114" s="50" t="s">
        <v>531</v>
      </c>
      <c r="E114" s="51" t="s">
        <v>527</v>
      </c>
      <c r="F114" s="52">
        <v>25</v>
      </c>
      <c r="G114" s="52">
        <v>0</v>
      </c>
      <c r="H114" s="52">
        <v>0</v>
      </c>
      <c r="I114" s="52">
        <v>0</v>
      </c>
      <c r="J114" s="52">
        <v>2</v>
      </c>
      <c r="K114" s="52">
        <v>2</v>
      </c>
      <c r="L114" s="52">
        <v>4</v>
      </c>
      <c r="M114" s="53">
        <v>33.33</v>
      </c>
      <c r="N114" s="52">
        <v>35</v>
      </c>
      <c r="O114" s="52">
        <v>20</v>
      </c>
      <c r="P114" s="52">
        <v>19</v>
      </c>
      <c r="Q114" s="52">
        <v>4</v>
      </c>
      <c r="R114" s="52">
        <v>11</v>
      </c>
      <c r="S114" s="52">
        <v>24</v>
      </c>
      <c r="T114" s="52">
        <v>1</v>
      </c>
      <c r="U114" s="52">
        <v>1</v>
      </c>
      <c r="V114" s="48">
        <f>P114/M114*9</f>
        <v>5.1305130513051305</v>
      </c>
      <c r="W114" s="49">
        <f>(N114+R114)/M114</f>
        <v>1.3801380138013801</v>
      </c>
    </row>
    <row r="115" spans="1:23" x14ac:dyDescent="0.25">
      <c r="A115" s="38">
        <v>168</v>
      </c>
      <c r="B115" s="38">
        <v>126</v>
      </c>
      <c r="C115" s="38">
        <v>113</v>
      </c>
      <c r="D115" s="50" t="s">
        <v>244</v>
      </c>
      <c r="E115" s="51" t="s">
        <v>277</v>
      </c>
      <c r="F115" s="51">
        <v>17</v>
      </c>
      <c r="G115" s="51">
        <v>5</v>
      </c>
      <c r="H115" s="51">
        <v>1</v>
      </c>
      <c r="I115" s="51">
        <v>0</v>
      </c>
      <c r="J115" s="51">
        <v>1</v>
      </c>
      <c r="K115" s="51">
        <v>5</v>
      </c>
      <c r="L115" s="56">
        <v>1</v>
      </c>
      <c r="M115" s="55">
        <v>40.33</v>
      </c>
      <c r="N115" s="51">
        <v>52</v>
      </c>
      <c r="O115" s="51">
        <v>37</v>
      </c>
      <c r="P115" s="51">
        <v>32</v>
      </c>
      <c r="Q115" s="51">
        <v>10</v>
      </c>
      <c r="R115" s="51">
        <v>11</v>
      </c>
      <c r="S115" s="51">
        <v>15</v>
      </c>
      <c r="T115" s="51">
        <v>0</v>
      </c>
      <c r="U115" s="51">
        <v>2</v>
      </c>
      <c r="V115" s="48">
        <f>P115/M115*9</f>
        <v>7.1410860401686094</v>
      </c>
      <c r="W115" s="49">
        <f>(N115+R115)/M115</f>
        <v>1.5621125712868833</v>
      </c>
    </row>
    <row r="116" spans="1:23" x14ac:dyDescent="0.25">
      <c r="A116" s="38">
        <v>8</v>
      </c>
      <c r="B116" s="38">
        <v>127</v>
      </c>
      <c r="C116" s="38">
        <v>114</v>
      </c>
      <c r="D116" s="50" t="s">
        <v>486</v>
      </c>
      <c r="E116" s="51" t="s">
        <v>488</v>
      </c>
      <c r="F116" s="52">
        <v>7</v>
      </c>
      <c r="G116" s="52">
        <v>0</v>
      </c>
      <c r="H116" s="52">
        <v>0</v>
      </c>
      <c r="I116" s="52">
        <v>0</v>
      </c>
      <c r="J116" s="52">
        <v>2</v>
      </c>
      <c r="K116" s="52">
        <v>0</v>
      </c>
      <c r="L116" s="52">
        <v>1</v>
      </c>
      <c r="M116" s="53">
        <v>10.66666667</v>
      </c>
      <c r="N116" s="52">
        <v>6</v>
      </c>
      <c r="O116" s="52">
        <v>1</v>
      </c>
      <c r="P116" s="52">
        <v>1</v>
      </c>
      <c r="Q116" s="52">
        <v>1</v>
      </c>
      <c r="R116" s="52">
        <v>3</v>
      </c>
      <c r="S116" s="52">
        <v>5</v>
      </c>
      <c r="T116" s="52">
        <v>0</v>
      </c>
      <c r="U116" s="52">
        <v>0</v>
      </c>
      <c r="V116" s="48">
        <f>P116/M116*9</f>
        <v>0.84374999973632814</v>
      </c>
      <c r="W116" s="49">
        <f>(N116+R116)/M116</f>
        <v>0.84374999973632814</v>
      </c>
    </row>
    <row r="117" spans="1:23" x14ac:dyDescent="0.25">
      <c r="A117" s="38">
        <v>113</v>
      </c>
      <c r="B117" s="38">
        <v>128</v>
      </c>
      <c r="C117" s="38">
        <v>115</v>
      </c>
      <c r="D117" s="50" t="s">
        <v>394</v>
      </c>
      <c r="E117" s="51" t="s">
        <v>408</v>
      </c>
      <c r="F117" s="52">
        <v>17</v>
      </c>
      <c r="G117" s="52">
        <v>1</v>
      </c>
      <c r="H117" s="52">
        <v>0</v>
      </c>
      <c r="I117" s="52">
        <v>0</v>
      </c>
      <c r="J117" s="52">
        <v>2</v>
      </c>
      <c r="K117" s="52">
        <v>4</v>
      </c>
      <c r="L117" s="54">
        <v>0</v>
      </c>
      <c r="M117" s="53">
        <v>33.67</v>
      </c>
      <c r="N117" s="52">
        <v>35</v>
      </c>
      <c r="O117" s="52">
        <v>22</v>
      </c>
      <c r="P117" s="52">
        <v>21</v>
      </c>
      <c r="Q117" s="52">
        <v>4</v>
      </c>
      <c r="R117" s="52">
        <v>28</v>
      </c>
      <c r="S117" s="52">
        <v>26</v>
      </c>
      <c r="T117" s="52">
        <v>0</v>
      </c>
      <c r="U117" s="52">
        <v>2</v>
      </c>
      <c r="V117" s="48">
        <f>P117/M117*9</f>
        <v>5.613305613305613</v>
      </c>
      <c r="W117" s="49">
        <f>(N117+R117)/M117</f>
        <v>1.871101871101871</v>
      </c>
    </row>
    <row r="118" spans="1:23" x14ac:dyDescent="0.25">
      <c r="A118" s="38">
        <v>9</v>
      </c>
      <c r="B118" s="38">
        <v>129</v>
      </c>
      <c r="C118" s="38">
        <v>116</v>
      </c>
      <c r="D118" s="50" t="s">
        <v>486</v>
      </c>
      <c r="E118" s="51" t="s">
        <v>475</v>
      </c>
      <c r="F118" s="52">
        <v>10</v>
      </c>
      <c r="G118" s="52">
        <v>7</v>
      </c>
      <c r="H118" s="52">
        <v>1</v>
      </c>
      <c r="I118" s="52">
        <v>0</v>
      </c>
      <c r="J118" s="52">
        <v>5</v>
      </c>
      <c r="K118" s="52">
        <v>1</v>
      </c>
      <c r="L118" s="54">
        <v>0</v>
      </c>
      <c r="M118" s="53">
        <v>57</v>
      </c>
      <c r="N118" s="52">
        <v>63</v>
      </c>
      <c r="O118" s="52">
        <v>28</v>
      </c>
      <c r="P118" s="52">
        <v>24</v>
      </c>
      <c r="Q118" s="52">
        <v>4</v>
      </c>
      <c r="R118" s="52">
        <v>16</v>
      </c>
      <c r="S118" s="52">
        <v>35</v>
      </c>
      <c r="T118" s="52">
        <v>0</v>
      </c>
      <c r="U118" s="52">
        <v>0</v>
      </c>
      <c r="V118" s="48">
        <f>P118/M118*9</f>
        <v>3.7894736842105261</v>
      </c>
      <c r="W118" s="49">
        <f>(N118+R118)/M118</f>
        <v>1.3859649122807018</v>
      </c>
    </row>
    <row r="119" spans="1:23" x14ac:dyDescent="0.25">
      <c r="A119" s="38">
        <v>224</v>
      </c>
      <c r="B119" s="38">
        <v>132</v>
      </c>
      <c r="C119" s="38">
        <v>117</v>
      </c>
      <c r="D119" s="65" t="s">
        <v>557</v>
      </c>
      <c r="E119" s="66" t="s">
        <v>278</v>
      </c>
      <c r="F119" s="52">
        <v>13</v>
      </c>
      <c r="G119" s="52">
        <v>11</v>
      </c>
      <c r="H119" s="52">
        <v>0</v>
      </c>
      <c r="I119" s="52">
        <v>0</v>
      </c>
      <c r="J119" s="52">
        <v>3</v>
      </c>
      <c r="K119" s="52">
        <v>5</v>
      </c>
      <c r="L119" s="52">
        <v>0</v>
      </c>
      <c r="M119" s="53">
        <v>74</v>
      </c>
      <c r="N119" s="52">
        <v>73</v>
      </c>
      <c r="O119" s="52">
        <v>40</v>
      </c>
      <c r="P119" s="52">
        <v>37</v>
      </c>
      <c r="Q119" s="52">
        <v>6</v>
      </c>
      <c r="R119" s="52">
        <v>31</v>
      </c>
      <c r="S119" s="52">
        <v>69</v>
      </c>
      <c r="T119" s="52">
        <v>0</v>
      </c>
      <c r="U119" s="52">
        <v>0</v>
      </c>
      <c r="V119" s="48">
        <f>P119/M119*9</f>
        <v>4.5</v>
      </c>
      <c r="W119" s="49">
        <f>(N119+R119)/M119</f>
        <v>1.4054054054054055</v>
      </c>
    </row>
    <row r="120" spans="1:23" x14ac:dyDescent="0.25">
      <c r="A120" s="38">
        <v>94</v>
      </c>
      <c r="B120" s="38">
        <v>133</v>
      </c>
      <c r="C120" s="38">
        <v>118</v>
      </c>
      <c r="D120" s="50" t="s">
        <v>425</v>
      </c>
      <c r="E120" s="51" t="s">
        <v>453</v>
      </c>
      <c r="F120" s="52">
        <v>7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2">
        <v>1</v>
      </c>
      <c r="M120" s="53">
        <v>8.67</v>
      </c>
      <c r="N120" s="52">
        <v>9</v>
      </c>
      <c r="O120" s="52">
        <v>5</v>
      </c>
      <c r="P120" s="52">
        <v>5</v>
      </c>
      <c r="Q120" s="52">
        <v>1</v>
      </c>
      <c r="R120" s="52">
        <v>0</v>
      </c>
      <c r="S120" s="52">
        <v>7</v>
      </c>
      <c r="T120" s="52">
        <v>0</v>
      </c>
      <c r="U120" s="52">
        <v>0</v>
      </c>
      <c r="V120" s="48">
        <f>P120/M120*9</f>
        <v>5.1903114186851216</v>
      </c>
      <c r="W120" s="49">
        <f>(N120+R120)/M120</f>
        <v>1.0380622837370241</v>
      </c>
    </row>
    <row r="121" spans="1:23" x14ac:dyDescent="0.25">
      <c r="A121" s="38">
        <v>75</v>
      </c>
      <c r="B121" s="38">
        <v>134</v>
      </c>
      <c r="C121" s="38">
        <v>119</v>
      </c>
      <c r="D121" s="50" t="s">
        <v>163</v>
      </c>
      <c r="E121" s="51" t="s">
        <v>153</v>
      </c>
      <c r="F121" s="52">
        <v>21</v>
      </c>
      <c r="G121" s="52">
        <v>1</v>
      </c>
      <c r="H121" s="52">
        <v>0</v>
      </c>
      <c r="I121" s="52">
        <v>0</v>
      </c>
      <c r="J121" s="52">
        <v>1</v>
      </c>
      <c r="K121" s="52">
        <v>1</v>
      </c>
      <c r="L121" s="52">
        <v>3</v>
      </c>
      <c r="M121" s="53">
        <v>32</v>
      </c>
      <c r="N121" s="52">
        <v>26</v>
      </c>
      <c r="O121" s="52">
        <v>11</v>
      </c>
      <c r="P121" s="52">
        <v>8</v>
      </c>
      <c r="Q121" s="52">
        <v>3</v>
      </c>
      <c r="R121" s="52">
        <v>10</v>
      </c>
      <c r="S121" s="52">
        <v>18</v>
      </c>
      <c r="T121" s="52">
        <v>2</v>
      </c>
      <c r="U121" s="52">
        <v>2</v>
      </c>
      <c r="V121" s="36">
        <f>P121/M121*9</f>
        <v>2.25</v>
      </c>
      <c r="W121" s="37">
        <f>(N121+R121)/M121</f>
        <v>1.125</v>
      </c>
    </row>
    <row r="122" spans="1:23" x14ac:dyDescent="0.25">
      <c r="A122" s="38">
        <v>130</v>
      </c>
      <c r="B122" s="38">
        <v>135</v>
      </c>
      <c r="C122" s="38">
        <v>120</v>
      </c>
      <c r="D122" s="50" t="s">
        <v>183</v>
      </c>
      <c r="E122" s="51" t="s">
        <v>178</v>
      </c>
      <c r="F122" s="52">
        <v>12</v>
      </c>
      <c r="G122" s="52">
        <v>4</v>
      </c>
      <c r="H122" s="52">
        <v>0</v>
      </c>
      <c r="I122" s="52">
        <v>0</v>
      </c>
      <c r="J122" s="52">
        <v>2</v>
      </c>
      <c r="K122" s="52">
        <v>4</v>
      </c>
      <c r="L122" s="54">
        <v>0</v>
      </c>
      <c r="M122" s="53">
        <v>36.33</v>
      </c>
      <c r="N122" s="52">
        <v>53</v>
      </c>
      <c r="O122" s="52">
        <v>36</v>
      </c>
      <c r="P122" s="52">
        <v>30</v>
      </c>
      <c r="Q122" s="52">
        <v>10</v>
      </c>
      <c r="R122" s="52">
        <v>19</v>
      </c>
      <c r="S122" s="52">
        <v>42</v>
      </c>
      <c r="T122" s="52">
        <v>3</v>
      </c>
      <c r="U122" s="52">
        <v>0</v>
      </c>
      <c r="V122" s="36">
        <f>P122/M122*9</f>
        <v>7.4318744838976061</v>
      </c>
      <c r="W122" s="37">
        <f>(N122+R122)/M122</f>
        <v>1.9818331957060282</v>
      </c>
    </row>
    <row r="123" spans="1:23" x14ac:dyDescent="0.25">
      <c r="A123" s="38">
        <v>39</v>
      </c>
      <c r="B123" s="38">
        <v>136</v>
      </c>
      <c r="C123" s="38">
        <v>121</v>
      </c>
      <c r="D123" s="50" t="s">
        <v>314</v>
      </c>
      <c r="E123" s="51" t="s">
        <v>334</v>
      </c>
      <c r="F123" s="51">
        <v>15</v>
      </c>
      <c r="G123" s="51">
        <v>15</v>
      </c>
      <c r="H123" s="51">
        <v>1</v>
      </c>
      <c r="I123" s="51">
        <v>0</v>
      </c>
      <c r="J123" s="51">
        <v>9</v>
      </c>
      <c r="K123" s="51">
        <v>5</v>
      </c>
      <c r="L123" s="56">
        <v>0</v>
      </c>
      <c r="M123" s="55">
        <v>99.33</v>
      </c>
      <c r="N123" s="51">
        <v>101</v>
      </c>
      <c r="O123" s="51">
        <v>47</v>
      </c>
      <c r="P123" s="51">
        <v>45</v>
      </c>
      <c r="Q123" s="51">
        <v>12</v>
      </c>
      <c r="R123" s="51">
        <v>40</v>
      </c>
      <c r="S123" s="51">
        <v>74</v>
      </c>
      <c r="T123" s="51">
        <v>0</v>
      </c>
      <c r="U123" s="51">
        <v>4</v>
      </c>
      <c r="V123" s="48">
        <f>P123/M123*9</f>
        <v>4.0773180308064028</v>
      </c>
      <c r="W123" s="49">
        <f>(N123+R123)/M123</f>
        <v>1.4195107218363032</v>
      </c>
    </row>
    <row r="124" spans="1:23" x14ac:dyDescent="0.25">
      <c r="A124" s="38">
        <v>152</v>
      </c>
      <c r="B124" s="38">
        <v>137</v>
      </c>
      <c r="C124" s="38">
        <v>122</v>
      </c>
      <c r="D124" s="50" t="s">
        <v>221</v>
      </c>
      <c r="E124" s="51" t="s">
        <v>217</v>
      </c>
      <c r="F124" s="52">
        <v>12</v>
      </c>
      <c r="G124" s="52">
        <v>12</v>
      </c>
      <c r="H124" s="52">
        <v>0</v>
      </c>
      <c r="I124" s="52">
        <v>0</v>
      </c>
      <c r="J124" s="52">
        <v>4</v>
      </c>
      <c r="K124" s="52">
        <v>5</v>
      </c>
      <c r="L124" s="54">
        <v>0</v>
      </c>
      <c r="M124" s="53">
        <v>65.33</v>
      </c>
      <c r="N124" s="52">
        <v>56</v>
      </c>
      <c r="O124" s="52">
        <v>42</v>
      </c>
      <c r="P124" s="52">
        <v>40</v>
      </c>
      <c r="Q124" s="52">
        <v>8</v>
      </c>
      <c r="R124" s="52">
        <v>54</v>
      </c>
      <c r="S124" s="52">
        <v>39</v>
      </c>
      <c r="T124" s="52">
        <v>6</v>
      </c>
      <c r="U124" s="52">
        <v>6</v>
      </c>
      <c r="V124" s="48">
        <f>P124/M124*9</f>
        <v>5.5104852288382062</v>
      </c>
      <c r="W124" s="49">
        <f>(N124+R124)/M124</f>
        <v>1.6837593754783409</v>
      </c>
    </row>
    <row r="125" spans="1:23" x14ac:dyDescent="0.25">
      <c r="A125" s="38">
        <v>131</v>
      </c>
      <c r="B125" s="38">
        <v>138</v>
      </c>
      <c r="C125" s="38">
        <v>123</v>
      </c>
      <c r="D125" s="50" t="s">
        <v>183</v>
      </c>
      <c r="E125" s="51" t="s">
        <v>179</v>
      </c>
      <c r="F125" s="52">
        <v>12</v>
      </c>
      <c r="G125" s="52">
        <v>12</v>
      </c>
      <c r="H125" s="52">
        <v>0</v>
      </c>
      <c r="I125" s="52">
        <v>0</v>
      </c>
      <c r="J125" s="52">
        <v>6</v>
      </c>
      <c r="K125" s="52">
        <v>2</v>
      </c>
      <c r="L125" s="52">
        <v>0</v>
      </c>
      <c r="M125" s="53">
        <v>68.33</v>
      </c>
      <c r="N125" s="52">
        <v>79</v>
      </c>
      <c r="O125" s="52">
        <v>30</v>
      </c>
      <c r="P125" s="52">
        <v>30</v>
      </c>
      <c r="Q125" s="52">
        <v>4</v>
      </c>
      <c r="R125" s="52">
        <v>7</v>
      </c>
      <c r="S125" s="52">
        <v>29</v>
      </c>
      <c r="T125" s="52">
        <v>0</v>
      </c>
      <c r="U125" s="52">
        <v>0</v>
      </c>
      <c r="V125" s="36">
        <f>P125/M125*9</f>
        <v>3.951412264012879</v>
      </c>
      <c r="W125" s="37">
        <f>(N125+R125)/M125</f>
        <v>1.2585979803892873</v>
      </c>
    </row>
    <row r="126" spans="1:23" x14ac:dyDescent="0.25">
      <c r="A126" s="38">
        <v>225</v>
      </c>
      <c r="B126" s="38">
        <v>141</v>
      </c>
      <c r="C126" s="38">
        <v>124</v>
      </c>
      <c r="D126" s="65" t="s">
        <v>557</v>
      </c>
      <c r="E126" s="66" t="s">
        <v>448</v>
      </c>
      <c r="F126" s="52">
        <v>14</v>
      </c>
      <c r="G126" s="52">
        <v>14</v>
      </c>
      <c r="H126" s="52">
        <v>2</v>
      </c>
      <c r="I126" s="52">
        <v>0</v>
      </c>
      <c r="J126" s="52">
        <v>4</v>
      </c>
      <c r="K126" s="52">
        <v>8</v>
      </c>
      <c r="L126" s="52">
        <v>0</v>
      </c>
      <c r="M126" s="53">
        <v>97.33</v>
      </c>
      <c r="N126" s="52">
        <v>123</v>
      </c>
      <c r="O126" s="52">
        <v>60</v>
      </c>
      <c r="P126" s="52">
        <v>58</v>
      </c>
      <c r="Q126" s="52">
        <v>19</v>
      </c>
      <c r="R126" s="52">
        <v>38</v>
      </c>
      <c r="S126" s="52">
        <v>69</v>
      </c>
      <c r="T126" s="52">
        <v>0</v>
      </c>
      <c r="U126" s="52">
        <v>1</v>
      </c>
      <c r="V126" s="48">
        <f>P126/M126*9</f>
        <v>5.3631973697729372</v>
      </c>
      <c r="W126" s="49">
        <f>(N126+R126)/M126</f>
        <v>1.6541662385698142</v>
      </c>
    </row>
    <row r="127" spans="1:23" x14ac:dyDescent="0.25">
      <c r="A127" s="38">
        <v>59</v>
      </c>
      <c r="B127" s="38">
        <v>142</v>
      </c>
      <c r="C127" s="38">
        <v>125</v>
      </c>
      <c r="D127" s="50" t="s">
        <v>531</v>
      </c>
      <c r="E127" s="51" t="s">
        <v>528</v>
      </c>
      <c r="F127" s="52">
        <v>13</v>
      </c>
      <c r="G127" s="52">
        <v>1</v>
      </c>
      <c r="H127" s="52">
        <v>0</v>
      </c>
      <c r="I127" s="52">
        <v>0</v>
      </c>
      <c r="J127" s="52">
        <v>1</v>
      </c>
      <c r="K127" s="52">
        <v>0</v>
      </c>
      <c r="L127" s="54">
        <v>0</v>
      </c>
      <c r="M127" s="53">
        <v>40.67</v>
      </c>
      <c r="N127" s="52">
        <v>41</v>
      </c>
      <c r="O127" s="52">
        <v>18</v>
      </c>
      <c r="P127" s="52">
        <v>18</v>
      </c>
      <c r="Q127" s="52">
        <v>2</v>
      </c>
      <c r="R127" s="52">
        <v>12</v>
      </c>
      <c r="S127" s="52">
        <v>27</v>
      </c>
      <c r="T127" s="52">
        <v>2</v>
      </c>
      <c r="U127" s="52">
        <v>3</v>
      </c>
      <c r="V127" s="48">
        <f>P127/M127*9</f>
        <v>3.9832800590115562</v>
      </c>
      <c r="W127" s="49">
        <f>(N127+R127)/M127</f>
        <v>1.3031718711581017</v>
      </c>
    </row>
    <row r="128" spans="1:23" x14ac:dyDescent="0.25">
      <c r="A128" s="38">
        <v>21</v>
      </c>
      <c r="B128" s="38">
        <v>143</v>
      </c>
      <c r="C128" s="38">
        <v>126</v>
      </c>
      <c r="D128" s="50" t="s">
        <v>285</v>
      </c>
      <c r="E128" s="51" t="s">
        <v>304</v>
      </c>
      <c r="F128" s="52">
        <v>13</v>
      </c>
      <c r="G128" s="52">
        <v>13</v>
      </c>
      <c r="H128" s="52">
        <v>2</v>
      </c>
      <c r="I128" s="52">
        <v>1</v>
      </c>
      <c r="J128" s="52">
        <v>3</v>
      </c>
      <c r="K128" s="52">
        <v>7</v>
      </c>
      <c r="L128" s="54">
        <v>0</v>
      </c>
      <c r="M128" s="53">
        <v>82.67</v>
      </c>
      <c r="N128" s="52">
        <v>94</v>
      </c>
      <c r="O128" s="52">
        <v>46</v>
      </c>
      <c r="P128" s="52">
        <v>40</v>
      </c>
      <c r="Q128" s="52">
        <v>13</v>
      </c>
      <c r="R128" s="52">
        <v>16</v>
      </c>
      <c r="S128" s="52">
        <v>51</v>
      </c>
      <c r="T128" s="52">
        <v>0</v>
      </c>
      <c r="U128" s="52">
        <v>1</v>
      </c>
      <c r="V128" s="62">
        <f>P128/M128*9</f>
        <v>4.3546631184226445</v>
      </c>
      <c r="W128" s="63">
        <f>(N128+R128)/M128</f>
        <v>1.3305915084069191</v>
      </c>
    </row>
    <row r="129" spans="1:23" x14ac:dyDescent="0.25">
      <c r="A129" s="38">
        <v>132</v>
      </c>
      <c r="B129" s="38">
        <v>144</v>
      </c>
      <c r="C129" s="38">
        <v>127</v>
      </c>
      <c r="D129" s="50" t="s">
        <v>183</v>
      </c>
      <c r="E129" s="51" t="s">
        <v>180</v>
      </c>
      <c r="F129" s="52">
        <v>3</v>
      </c>
      <c r="G129" s="52">
        <v>1</v>
      </c>
      <c r="H129" s="52">
        <v>0</v>
      </c>
      <c r="I129" s="52">
        <v>0</v>
      </c>
      <c r="J129" s="52">
        <v>0</v>
      </c>
      <c r="K129" s="52">
        <v>1</v>
      </c>
      <c r="L129" s="52">
        <v>0</v>
      </c>
      <c r="M129" s="53">
        <v>6.67</v>
      </c>
      <c r="N129" s="52">
        <v>6</v>
      </c>
      <c r="O129" s="52">
        <v>2</v>
      </c>
      <c r="P129" s="52">
        <v>2</v>
      </c>
      <c r="Q129" s="52">
        <v>0</v>
      </c>
      <c r="R129" s="52">
        <v>7</v>
      </c>
      <c r="S129" s="52">
        <v>4</v>
      </c>
      <c r="T129" s="52">
        <v>0</v>
      </c>
      <c r="U129" s="52">
        <v>0</v>
      </c>
      <c r="V129" s="36">
        <f>P129/M129*9</f>
        <v>2.6986506746626686</v>
      </c>
      <c r="W129" s="37">
        <f>(N129+R129)/M129</f>
        <v>1.9490254872563719</v>
      </c>
    </row>
    <row r="130" spans="1:23" x14ac:dyDescent="0.25">
      <c r="A130" s="38">
        <v>226</v>
      </c>
      <c r="B130" s="38">
        <v>147</v>
      </c>
      <c r="C130" s="38">
        <v>128</v>
      </c>
      <c r="D130" s="65" t="s">
        <v>557</v>
      </c>
      <c r="E130" s="66" t="s">
        <v>341</v>
      </c>
      <c r="F130" s="52">
        <v>7</v>
      </c>
      <c r="G130" s="52">
        <v>0</v>
      </c>
      <c r="H130" s="52">
        <v>0</v>
      </c>
      <c r="I130" s="52">
        <v>0</v>
      </c>
      <c r="J130" s="52">
        <v>0</v>
      </c>
      <c r="K130" s="52">
        <v>1</v>
      </c>
      <c r="L130" s="52">
        <v>0</v>
      </c>
      <c r="M130" s="53">
        <v>6.33</v>
      </c>
      <c r="N130" s="52">
        <v>12</v>
      </c>
      <c r="O130" s="52">
        <v>13</v>
      </c>
      <c r="P130" s="52">
        <v>10</v>
      </c>
      <c r="Q130" s="52">
        <v>1</v>
      </c>
      <c r="R130" s="52">
        <v>5</v>
      </c>
      <c r="S130" s="52">
        <v>4</v>
      </c>
      <c r="T130" s="52">
        <v>0</v>
      </c>
      <c r="U130" s="52">
        <v>0</v>
      </c>
      <c r="V130" s="48">
        <f>P130/M130*9</f>
        <v>14.218009478672986</v>
      </c>
      <c r="W130" s="49">
        <f>(N130+R130)/M130</f>
        <v>2.6856240126382307</v>
      </c>
    </row>
    <row r="131" spans="1:23" x14ac:dyDescent="0.25">
      <c r="A131" s="38">
        <v>41</v>
      </c>
      <c r="B131" s="38">
        <v>148</v>
      </c>
      <c r="C131" s="38">
        <v>129</v>
      </c>
      <c r="D131" s="50" t="s">
        <v>314</v>
      </c>
      <c r="E131" s="51" t="s">
        <v>335</v>
      </c>
      <c r="F131" s="52">
        <v>28</v>
      </c>
      <c r="G131" s="52">
        <v>0</v>
      </c>
      <c r="H131" s="52">
        <v>0</v>
      </c>
      <c r="I131" s="52">
        <v>0</v>
      </c>
      <c r="J131" s="52">
        <v>2</v>
      </c>
      <c r="K131" s="52">
        <v>1</v>
      </c>
      <c r="L131" s="54">
        <v>11</v>
      </c>
      <c r="M131" s="53">
        <v>38.67</v>
      </c>
      <c r="N131" s="52">
        <v>39</v>
      </c>
      <c r="O131" s="52">
        <v>17</v>
      </c>
      <c r="P131" s="52">
        <v>17</v>
      </c>
      <c r="Q131" s="52">
        <v>4</v>
      </c>
      <c r="R131" s="52">
        <v>3</v>
      </c>
      <c r="S131" s="52">
        <v>23</v>
      </c>
      <c r="T131" s="52">
        <v>1</v>
      </c>
      <c r="U131" s="52">
        <v>0</v>
      </c>
      <c r="V131" s="48">
        <f>P131/M131*9</f>
        <v>3.9565554693560898</v>
      </c>
      <c r="W131" s="49">
        <f>(N131+R131)/M131</f>
        <v>1.0861132660977502</v>
      </c>
    </row>
    <row r="132" spans="1:23" x14ac:dyDescent="0.25">
      <c r="A132" s="38">
        <v>153</v>
      </c>
      <c r="B132" s="38">
        <v>149</v>
      </c>
      <c r="C132" s="38">
        <v>130</v>
      </c>
      <c r="D132" s="50" t="s">
        <v>221</v>
      </c>
      <c r="E132" s="51" t="s">
        <v>218</v>
      </c>
      <c r="F132" s="51">
        <v>15</v>
      </c>
      <c r="G132" s="51">
        <v>15</v>
      </c>
      <c r="H132" s="51">
        <v>6</v>
      </c>
      <c r="I132" s="51">
        <v>0</v>
      </c>
      <c r="J132" s="51">
        <v>6</v>
      </c>
      <c r="K132" s="51">
        <v>7</v>
      </c>
      <c r="L132" s="51">
        <v>0</v>
      </c>
      <c r="M132" s="55">
        <v>121.33</v>
      </c>
      <c r="N132" s="51">
        <v>94</v>
      </c>
      <c r="O132" s="51">
        <v>30</v>
      </c>
      <c r="P132" s="51">
        <v>25</v>
      </c>
      <c r="Q132" s="51">
        <v>8</v>
      </c>
      <c r="R132" s="51">
        <v>25</v>
      </c>
      <c r="S132" s="51">
        <v>94</v>
      </c>
      <c r="T132" s="51">
        <v>2</v>
      </c>
      <c r="U132" s="51">
        <v>8</v>
      </c>
      <c r="V132" s="48">
        <f>P132/M132*9</f>
        <v>1.8544465507294157</v>
      </c>
      <c r="W132" s="49">
        <f>(N132+R132)/M132</f>
        <v>0.98079617571911315</v>
      </c>
    </row>
    <row r="133" spans="1:23" x14ac:dyDescent="0.25">
      <c r="A133" s="38">
        <v>227</v>
      </c>
      <c r="B133" s="38">
        <v>152</v>
      </c>
      <c r="C133" s="38">
        <v>131</v>
      </c>
      <c r="D133" s="65" t="s">
        <v>557</v>
      </c>
      <c r="E133" s="66" t="s">
        <v>219</v>
      </c>
      <c r="F133" s="52">
        <v>11</v>
      </c>
      <c r="G133" s="52">
        <v>11</v>
      </c>
      <c r="H133" s="52">
        <v>0</v>
      </c>
      <c r="I133" s="52">
        <v>0</v>
      </c>
      <c r="J133" s="52">
        <v>6</v>
      </c>
      <c r="K133" s="52">
        <v>4</v>
      </c>
      <c r="L133" s="52">
        <v>0</v>
      </c>
      <c r="M133" s="53">
        <v>69</v>
      </c>
      <c r="N133" s="52">
        <v>67</v>
      </c>
      <c r="O133" s="52">
        <v>28</v>
      </c>
      <c r="P133" s="52">
        <v>25</v>
      </c>
      <c r="Q133" s="52">
        <v>6</v>
      </c>
      <c r="R133" s="52">
        <v>26</v>
      </c>
      <c r="S133" s="52">
        <v>49</v>
      </c>
      <c r="T133" s="52">
        <v>1</v>
      </c>
      <c r="U133" s="52">
        <v>4</v>
      </c>
      <c r="V133" s="48">
        <f>P133/M133*9</f>
        <v>3.2608695652173911</v>
      </c>
      <c r="W133" s="49">
        <f>(N133+R133)/M133</f>
        <v>1.3478260869565217</v>
      </c>
    </row>
    <row r="134" spans="1:23" x14ac:dyDescent="0.25">
      <c r="A134" s="38">
        <v>185</v>
      </c>
      <c r="B134" s="38">
        <v>153</v>
      </c>
      <c r="C134" s="38">
        <v>132</v>
      </c>
      <c r="D134" s="50" t="s">
        <v>342</v>
      </c>
      <c r="E134" s="51" t="s">
        <v>345</v>
      </c>
      <c r="F134" s="52">
        <v>15</v>
      </c>
      <c r="G134" s="54">
        <v>15</v>
      </c>
      <c r="H134" s="54">
        <v>4</v>
      </c>
      <c r="I134" s="54">
        <v>2</v>
      </c>
      <c r="J134" s="54">
        <v>6</v>
      </c>
      <c r="K134" s="54">
        <v>4</v>
      </c>
      <c r="L134" s="54">
        <v>0</v>
      </c>
      <c r="M134" s="53">
        <v>112.33</v>
      </c>
      <c r="N134" s="54">
        <v>103</v>
      </c>
      <c r="O134" s="54">
        <v>40</v>
      </c>
      <c r="P134" s="54">
        <v>37</v>
      </c>
      <c r="Q134" s="54">
        <v>14</v>
      </c>
      <c r="R134" s="54">
        <v>8</v>
      </c>
      <c r="S134" s="54">
        <v>55</v>
      </c>
      <c r="T134" s="54">
        <v>0</v>
      </c>
      <c r="U134" s="54">
        <v>1</v>
      </c>
      <c r="V134" s="48">
        <f>P134/M134*9</f>
        <v>2.9644796581500934</v>
      </c>
      <c r="W134" s="49">
        <f>(N134+R134)/M134</f>
        <v>0.98815988605003113</v>
      </c>
    </row>
    <row r="135" spans="1:23" x14ac:dyDescent="0.25">
      <c r="A135" s="38">
        <v>76</v>
      </c>
      <c r="B135" s="38">
        <v>154</v>
      </c>
      <c r="C135" s="38">
        <v>133</v>
      </c>
      <c r="D135" s="50" t="s">
        <v>163</v>
      </c>
      <c r="E135" s="51" t="s">
        <v>155</v>
      </c>
      <c r="F135" s="52">
        <v>6</v>
      </c>
      <c r="G135" s="52">
        <v>4</v>
      </c>
      <c r="H135" s="52">
        <v>0</v>
      </c>
      <c r="I135" s="52">
        <v>0</v>
      </c>
      <c r="J135" s="52">
        <v>1</v>
      </c>
      <c r="K135" s="52">
        <v>1</v>
      </c>
      <c r="L135" s="52">
        <v>0</v>
      </c>
      <c r="M135" s="53">
        <v>23.33</v>
      </c>
      <c r="N135" s="52">
        <v>23</v>
      </c>
      <c r="O135" s="52">
        <v>11</v>
      </c>
      <c r="P135" s="52">
        <v>11</v>
      </c>
      <c r="Q135" s="52">
        <v>1</v>
      </c>
      <c r="R135" s="52">
        <v>7</v>
      </c>
      <c r="S135" s="52">
        <v>14</v>
      </c>
      <c r="T135" s="52">
        <v>1</v>
      </c>
      <c r="U135" s="52">
        <v>0</v>
      </c>
      <c r="V135" s="36">
        <f>P135/M135*9</f>
        <v>4.2434633519074154</v>
      </c>
      <c r="W135" s="37">
        <f>(N135+R135)/M135</f>
        <v>1.2858979854264896</v>
      </c>
    </row>
    <row r="136" spans="1:23" x14ac:dyDescent="0.25">
      <c r="A136" s="38">
        <v>155</v>
      </c>
      <c r="B136" s="38">
        <v>155</v>
      </c>
      <c r="C136" s="38">
        <v>134</v>
      </c>
      <c r="D136" s="50" t="s">
        <v>221</v>
      </c>
      <c r="E136" s="51" t="s">
        <v>220</v>
      </c>
      <c r="F136" s="51">
        <v>17</v>
      </c>
      <c r="G136" s="51">
        <v>0</v>
      </c>
      <c r="H136" s="51">
        <v>0</v>
      </c>
      <c r="I136" s="51">
        <v>0</v>
      </c>
      <c r="J136" s="51">
        <v>0</v>
      </c>
      <c r="K136" s="51">
        <v>2</v>
      </c>
      <c r="L136" s="56">
        <v>1</v>
      </c>
      <c r="M136" s="55">
        <v>15.33</v>
      </c>
      <c r="N136" s="51">
        <v>18</v>
      </c>
      <c r="O136" s="51">
        <v>12</v>
      </c>
      <c r="P136" s="51">
        <v>12</v>
      </c>
      <c r="Q136" s="51">
        <v>6</v>
      </c>
      <c r="R136" s="51">
        <v>7</v>
      </c>
      <c r="S136" s="51">
        <v>12</v>
      </c>
      <c r="T136" s="51">
        <v>1</v>
      </c>
      <c r="U136" s="51">
        <v>3</v>
      </c>
      <c r="V136" s="48">
        <f>P136/M136*9</f>
        <v>7.0450097847358117</v>
      </c>
      <c r="W136" s="49">
        <f>(N136+R136)/M136</f>
        <v>1.6307893020221786</v>
      </c>
    </row>
    <row r="137" spans="1:23" x14ac:dyDescent="0.25">
      <c r="A137" s="38">
        <v>42</v>
      </c>
      <c r="B137" s="38">
        <v>156</v>
      </c>
      <c r="C137" s="38">
        <v>135</v>
      </c>
      <c r="D137" s="50" t="s">
        <v>314</v>
      </c>
      <c r="E137" s="51" t="s">
        <v>336</v>
      </c>
      <c r="F137" s="52">
        <v>3</v>
      </c>
      <c r="G137" s="52">
        <v>0</v>
      </c>
      <c r="H137" s="52">
        <v>0</v>
      </c>
      <c r="I137" s="52">
        <v>0</v>
      </c>
      <c r="J137" s="52">
        <v>0</v>
      </c>
      <c r="K137" s="52">
        <v>0</v>
      </c>
      <c r="L137" s="52">
        <v>0</v>
      </c>
      <c r="M137" s="53">
        <v>3</v>
      </c>
      <c r="N137" s="52">
        <v>5</v>
      </c>
      <c r="O137" s="52">
        <v>3</v>
      </c>
      <c r="P137" s="52">
        <v>3</v>
      </c>
      <c r="Q137" s="52">
        <v>0</v>
      </c>
      <c r="R137" s="52">
        <v>2</v>
      </c>
      <c r="S137" s="52">
        <v>3</v>
      </c>
      <c r="T137" s="52">
        <v>0</v>
      </c>
      <c r="U137" s="52">
        <v>0</v>
      </c>
      <c r="V137" s="48">
        <f>P137/M137*9</f>
        <v>9</v>
      </c>
      <c r="W137" s="49">
        <f>(N137+R137)/M137</f>
        <v>2.3333333333333335</v>
      </c>
    </row>
    <row r="138" spans="1:23" x14ac:dyDescent="0.25">
      <c r="A138" s="38">
        <v>23</v>
      </c>
      <c r="B138" s="38">
        <v>157</v>
      </c>
      <c r="C138" s="38">
        <v>136</v>
      </c>
      <c r="D138" s="50" t="s">
        <v>285</v>
      </c>
      <c r="E138" s="51" t="s">
        <v>305</v>
      </c>
      <c r="F138" s="51">
        <v>3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1">
        <v>0</v>
      </c>
      <c r="M138" s="55">
        <v>6</v>
      </c>
      <c r="N138" s="51">
        <v>9</v>
      </c>
      <c r="O138" s="51">
        <v>5</v>
      </c>
      <c r="P138" s="51">
        <v>3</v>
      </c>
      <c r="Q138" s="51">
        <v>0</v>
      </c>
      <c r="R138" s="51">
        <v>1</v>
      </c>
      <c r="S138" s="51">
        <v>0</v>
      </c>
      <c r="T138" s="51">
        <v>0</v>
      </c>
      <c r="U138" s="51">
        <v>2</v>
      </c>
      <c r="V138" s="62">
        <f>P138/M138*9</f>
        <v>4.5</v>
      </c>
      <c r="W138" s="63">
        <f>(N138+R138)/M138</f>
        <v>1.6666666666666667</v>
      </c>
    </row>
    <row r="139" spans="1:23" x14ac:dyDescent="0.25">
      <c r="A139" s="38">
        <v>170</v>
      </c>
      <c r="B139" s="38">
        <v>158</v>
      </c>
      <c r="C139" s="38">
        <v>137</v>
      </c>
      <c r="D139" s="50" t="s">
        <v>244</v>
      </c>
      <c r="E139" s="51" t="s">
        <v>279</v>
      </c>
      <c r="F139" s="51">
        <v>15</v>
      </c>
      <c r="G139" s="51">
        <v>5</v>
      </c>
      <c r="H139" s="51">
        <v>0</v>
      </c>
      <c r="I139" s="51">
        <v>0</v>
      </c>
      <c r="J139" s="51">
        <v>2</v>
      </c>
      <c r="K139" s="51">
        <v>3</v>
      </c>
      <c r="L139" s="51">
        <v>0</v>
      </c>
      <c r="M139" s="55">
        <v>36.67</v>
      </c>
      <c r="N139" s="51">
        <v>73</v>
      </c>
      <c r="O139" s="51">
        <v>43</v>
      </c>
      <c r="P139" s="51">
        <v>42</v>
      </c>
      <c r="Q139" s="51">
        <v>5</v>
      </c>
      <c r="R139" s="51">
        <v>21</v>
      </c>
      <c r="S139" s="51">
        <v>25</v>
      </c>
      <c r="T139" s="51">
        <v>2</v>
      </c>
      <c r="U139" s="51">
        <v>5</v>
      </c>
      <c r="V139" s="48">
        <f>P139/M139*9</f>
        <v>10.308153804199618</v>
      </c>
      <c r="W139" s="49">
        <f>(N139+R139)/M139</f>
        <v>2.5634033269702754</v>
      </c>
    </row>
    <row r="140" spans="1:23" x14ac:dyDescent="0.25">
      <c r="A140" s="38">
        <v>133</v>
      </c>
      <c r="B140" s="38">
        <v>159</v>
      </c>
      <c r="C140" s="38">
        <v>138</v>
      </c>
      <c r="D140" s="50" t="s">
        <v>183</v>
      </c>
      <c r="E140" s="51" t="s">
        <v>181</v>
      </c>
      <c r="F140" s="52">
        <v>14</v>
      </c>
      <c r="G140" s="52">
        <v>0</v>
      </c>
      <c r="H140" s="52">
        <v>0</v>
      </c>
      <c r="I140" s="52">
        <v>0</v>
      </c>
      <c r="J140" s="52">
        <v>2</v>
      </c>
      <c r="K140" s="52">
        <v>2</v>
      </c>
      <c r="L140" s="54">
        <v>1</v>
      </c>
      <c r="M140" s="53">
        <v>37</v>
      </c>
      <c r="N140" s="52">
        <v>33</v>
      </c>
      <c r="O140" s="52">
        <v>16</v>
      </c>
      <c r="P140" s="52">
        <v>13</v>
      </c>
      <c r="Q140" s="52">
        <v>4</v>
      </c>
      <c r="R140" s="52">
        <v>10</v>
      </c>
      <c r="S140" s="52">
        <v>17</v>
      </c>
      <c r="T140" s="52">
        <v>0</v>
      </c>
      <c r="U140" s="54">
        <v>0</v>
      </c>
      <c r="V140" s="36">
        <f>P140/M140*9</f>
        <v>3.1621621621621623</v>
      </c>
      <c r="W140" s="37">
        <f>(N140+R140)/M140</f>
        <v>1.1621621621621621</v>
      </c>
    </row>
    <row r="141" spans="1:23" x14ac:dyDescent="0.25">
      <c r="A141" s="38">
        <v>228</v>
      </c>
      <c r="B141" s="38">
        <v>162</v>
      </c>
      <c r="C141" s="38">
        <v>139</v>
      </c>
      <c r="D141" s="65" t="s">
        <v>557</v>
      </c>
      <c r="E141" s="66" t="s">
        <v>280</v>
      </c>
      <c r="F141" s="52">
        <v>15</v>
      </c>
      <c r="G141" s="52">
        <v>0</v>
      </c>
      <c r="H141" s="52">
        <v>0</v>
      </c>
      <c r="I141" s="52">
        <v>0</v>
      </c>
      <c r="J141" s="52">
        <v>1</v>
      </c>
      <c r="K141" s="52">
        <v>1</v>
      </c>
      <c r="L141" s="52">
        <v>0</v>
      </c>
      <c r="M141" s="53">
        <v>22.33</v>
      </c>
      <c r="N141" s="52">
        <v>24</v>
      </c>
      <c r="O141" s="52">
        <v>18</v>
      </c>
      <c r="P141" s="52">
        <v>18</v>
      </c>
      <c r="Q141" s="52">
        <v>6</v>
      </c>
      <c r="R141" s="52">
        <v>8</v>
      </c>
      <c r="S141" s="52">
        <v>11</v>
      </c>
      <c r="T141" s="52">
        <v>0</v>
      </c>
      <c r="U141" s="52">
        <v>1</v>
      </c>
      <c r="V141" s="48">
        <f>P141/M141*9</f>
        <v>7.2548141513658759</v>
      </c>
      <c r="W141" s="49">
        <f>(N141+R141)/M141</f>
        <v>1.433049708911778</v>
      </c>
    </row>
    <row r="142" spans="1:23" x14ac:dyDescent="0.25">
      <c r="A142" s="38">
        <v>202</v>
      </c>
      <c r="B142" s="38">
        <v>163</v>
      </c>
      <c r="C142" s="38">
        <v>140</v>
      </c>
      <c r="D142" s="50" t="s">
        <v>491</v>
      </c>
      <c r="E142" s="51" t="s">
        <v>509</v>
      </c>
      <c r="F142" s="52">
        <v>11</v>
      </c>
      <c r="G142" s="52">
        <v>11</v>
      </c>
      <c r="H142" s="52">
        <v>0</v>
      </c>
      <c r="I142" s="52">
        <v>0</v>
      </c>
      <c r="J142" s="52">
        <v>5</v>
      </c>
      <c r="K142" s="52">
        <v>2</v>
      </c>
      <c r="L142" s="54">
        <v>0</v>
      </c>
      <c r="M142" s="53">
        <v>64.67</v>
      </c>
      <c r="N142" s="52">
        <v>66</v>
      </c>
      <c r="O142" s="52">
        <v>25</v>
      </c>
      <c r="P142" s="52">
        <v>21</v>
      </c>
      <c r="Q142" s="52">
        <v>5</v>
      </c>
      <c r="R142" s="52">
        <v>14</v>
      </c>
      <c r="S142" s="52">
        <v>44</v>
      </c>
      <c r="T142" s="52">
        <v>0</v>
      </c>
      <c r="U142" s="52">
        <v>0</v>
      </c>
      <c r="V142" s="48">
        <f>P142/M142*9</f>
        <v>2.922529766506881</v>
      </c>
      <c r="W142" s="49">
        <f>(N142+R142)/M142</f>
        <v>1.2370496366166692</v>
      </c>
    </row>
    <row r="143" spans="1:23" x14ac:dyDescent="0.25">
      <c r="A143" s="38">
        <v>134</v>
      </c>
      <c r="B143" s="38">
        <v>164</v>
      </c>
      <c r="C143" s="38">
        <v>141</v>
      </c>
      <c r="D143" s="50" t="s">
        <v>183</v>
      </c>
      <c r="E143" s="51" t="s">
        <v>182</v>
      </c>
      <c r="F143" s="52">
        <v>22</v>
      </c>
      <c r="G143" s="52">
        <v>0</v>
      </c>
      <c r="H143" s="52">
        <v>0</v>
      </c>
      <c r="I143" s="52">
        <v>0</v>
      </c>
      <c r="J143" s="52">
        <v>3</v>
      </c>
      <c r="K143" s="52">
        <v>2</v>
      </c>
      <c r="L143" s="52">
        <v>1</v>
      </c>
      <c r="M143" s="53">
        <v>13.33</v>
      </c>
      <c r="N143" s="52">
        <v>13</v>
      </c>
      <c r="O143" s="52">
        <v>10</v>
      </c>
      <c r="P143" s="52">
        <v>7</v>
      </c>
      <c r="Q143" s="52">
        <v>2</v>
      </c>
      <c r="R143" s="52">
        <v>7</v>
      </c>
      <c r="S143" s="52">
        <v>14</v>
      </c>
      <c r="T143" s="52">
        <v>1</v>
      </c>
      <c r="U143" s="52">
        <v>1</v>
      </c>
      <c r="V143" s="36">
        <f>P143/M143*9</f>
        <v>4.7261815453863472</v>
      </c>
      <c r="W143" s="37">
        <f>(N143+R143)/M143</f>
        <v>1.5003750937734432</v>
      </c>
    </row>
    <row r="144" spans="1:23" x14ac:dyDescent="0.25">
      <c r="A144" s="38">
        <v>60</v>
      </c>
      <c r="B144" s="38">
        <v>165</v>
      </c>
      <c r="C144" s="38">
        <v>142</v>
      </c>
      <c r="D144" s="50" t="s">
        <v>531</v>
      </c>
      <c r="E144" s="51" t="s">
        <v>529</v>
      </c>
      <c r="F144" s="52">
        <v>4</v>
      </c>
      <c r="G144" s="52">
        <v>2</v>
      </c>
      <c r="H144" s="52">
        <v>0</v>
      </c>
      <c r="I144" s="52">
        <v>0</v>
      </c>
      <c r="J144" s="52">
        <v>0</v>
      </c>
      <c r="K144" s="52">
        <v>2</v>
      </c>
      <c r="L144" s="54">
        <v>0</v>
      </c>
      <c r="M144" s="53">
        <v>17.34</v>
      </c>
      <c r="N144" s="52">
        <v>19</v>
      </c>
      <c r="O144" s="52">
        <v>11</v>
      </c>
      <c r="P144" s="52">
        <v>11</v>
      </c>
      <c r="Q144" s="52">
        <v>1</v>
      </c>
      <c r="R144" s="52">
        <v>11</v>
      </c>
      <c r="S144" s="52">
        <v>11</v>
      </c>
      <c r="T144" s="52">
        <v>0</v>
      </c>
      <c r="U144" s="52">
        <v>0</v>
      </c>
      <c r="V144" s="48">
        <f>P144/M144*9</f>
        <v>5.7093425605536332</v>
      </c>
      <c r="W144" s="49">
        <f>(N144+R144)/M144</f>
        <v>1.7301038062283738</v>
      </c>
    </row>
    <row r="145" spans="1:24" x14ac:dyDescent="0.25">
      <c r="A145" s="38">
        <v>229</v>
      </c>
      <c r="B145" s="38">
        <v>168</v>
      </c>
      <c r="C145" s="38">
        <v>143</v>
      </c>
      <c r="D145" s="65" t="s">
        <v>557</v>
      </c>
      <c r="E145" s="66" t="s">
        <v>455</v>
      </c>
      <c r="F145" s="52">
        <v>9</v>
      </c>
      <c r="G145" s="52">
        <v>0</v>
      </c>
      <c r="H145" s="52">
        <v>0</v>
      </c>
      <c r="I145" s="52">
        <v>0</v>
      </c>
      <c r="J145" s="52">
        <v>0</v>
      </c>
      <c r="K145" s="52">
        <v>1</v>
      </c>
      <c r="L145" s="52">
        <v>4</v>
      </c>
      <c r="M145" s="53">
        <v>9.67</v>
      </c>
      <c r="N145" s="52">
        <v>12</v>
      </c>
      <c r="O145" s="52">
        <v>4</v>
      </c>
      <c r="P145" s="52">
        <v>4</v>
      </c>
      <c r="Q145" s="52">
        <v>1</v>
      </c>
      <c r="R145" s="52">
        <v>7</v>
      </c>
      <c r="S145" s="52">
        <v>5</v>
      </c>
      <c r="T145" s="52">
        <v>0</v>
      </c>
      <c r="U145" s="52">
        <v>0</v>
      </c>
      <c r="V145" s="48">
        <f>P145/M145*9</f>
        <v>3.7228541882109618</v>
      </c>
      <c r="W145" s="49">
        <f>(N145+R145)/M145</f>
        <v>1.9648397104446742</v>
      </c>
    </row>
    <row r="146" spans="1:24" x14ac:dyDescent="0.25">
      <c r="A146" s="38">
        <v>114</v>
      </c>
      <c r="B146" s="38">
        <v>169</v>
      </c>
      <c r="C146" s="38">
        <v>144</v>
      </c>
      <c r="D146" s="50" t="s">
        <v>394</v>
      </c>
      <c r="E146" s="51" t="s">
        <v>423</v>
      </c>
      <c r="F146" s="51">
        <v>2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1">
        <v>0</v>
      </c>
      <c r="M146" s="55">
        <v>1.67</v>
      </c>
      <c r="N146" s="51">
        <v>1</v>
      </c>
      <c r="O146" s="51">
        <v>2</v>
      </c>
      <c r="P146" s="51">
        <v>2</v>
      </c>
      <c r="Q146" s="51">
        <v>0</v>
      </c>
      <c r="R146" s="51">
        <v>2</v>
      </c>
      <c r="S146" s="51">
        <v>1</v>
      </c>
      <c r="T146" s="51">
        <v>0</v>
      </c>
      <c r="U146" s="51">
        <v>0</v>
      </c>
      <c r="V146" s="48">
        <f>P146/M146*9</f>
        <v>10.778443113772456</v>
      </c>
      <c r="W146" s="49">
        <f>(N146+R146)/M146</f>
        <v>1.7964071856287427</v>
      </c>
    </row>
    <row r="147" spans="1:24" x14ac:dyDescent="0.25">
      <c r="A147" s="38">
        <v>230</v>
      </c>
      <c r="B147" s="38">
        <v>172</v>
      </c>
      <c r="C147" s="38">
        <v>145</v>
      </c>
      <c r="D147" s="65" t="s">
        <v>557</v>
      </c>
      <c r="E147" s="66" t="s">
        <v>281</v>
      </c>
      <c r="F147" s="52">
        <v>17</v>
      </c>
      <c r="G147" s="52">
        <v>4</v>
      </c>
      <c r="H147" s="52">
        <v>0</v>
      </c>
      <c r="I147" s="52">
        <v>0</v>
      </c>
      <c r="J147" s="52">
        <v>0</v>
      </c>
      <c r="K147" s="52">
        <v>5</v>
      </c>
      <c r="L147" s="52">
        <v>0</v>
      </c>
      <c r="M147" s="53">
        <v>41.67</v>
      </c>
      <c r="N147" s="52">
        <v>51</v>
      </c>
      <c r="O147" s="52">
        <v>34</v>
      </c>
      <c r="P147" s="52">
        <v>34</v>
      </c>
      <c r="Q147" s="52">
        <v>2</v>
      </c>
      <c r="R147" s="52">
        <v>19</v>
      </c>
      <c r="S147" s="52">
        <v>26</v>
      </c>
      <c r="T147" s="52">
        <v>0</v>
      </c>
      <c r="U147" s="52">
        <v>0</v>
      </c>
      <c r="V147" s="48">
        <f>P147/M147*9</f>
        <v>7.3434125269978399</v>
      </c>
      <c r="W147" s="49">
        <f>(N147+R147)/M147</f>
        <v>1.6798656107511398</v>
      </c>
    </row>
    <row r="148" spans="1:24" x14ac:dyDescent="0.25">
      <c r="A148" s="38">
        <v>115</v>
      </c>
      <c r="B148" s="38">
        <v>173</v>
      </c>
      <c r="C148" s="38">
        <v>146</v>
      </c>
      <c r="D148" s="50" t="s">
        <v>394</v>
      </c>
      <c r="E148" s="51" t="s">
        <v>398</v>
      </c>
      <c r="F148" s="52">
        <v>16</v>
      </c>
      <c r="G148" s="52">
        <v>9</v>
      </c>
      <c r="H148" s="52">
        <v>3</v>
      </c>
      <c r="I148" s="52">
        <v>1</v>
      </c>
      <c r="J148" s="52">
        <v>4</v>
      </c>
      <c r="K148" s="52">
        <v>3</v>
      </c>
      <c r="L148" s="54">
        <v>1</v>
      </c>
      <c r="M148" s="53">
        <v>76</v>
      </c>
      <c r="N148" s="52">
        <v>65</v>
      </c>
      <c r="O148" s="52">
        <v>32</v>
      </c>
      <c r="P148" s="52">
        <v>30</v>
      </c>
      <c r="Q148" s="52">
        <v>3</v>
      </c>
      <c r="R148" s="52">
        <v>43</v>
      </c>
      <c r="S148" s="52">
        <v>62</v>
      </c>
      <c r="T148" s="52">
        <v>3</v>
      </c>
      <c r="U148" s="52">
        <v>7</v>
      </c>
      <c r="V148" s="48">
        <f>P148/M148*9</f>
        <v>3.5526315789473686</v>
      </c>
      <c r="W148" s="49">
        <f>(N148+R148)/M148</f>
        <v>1.4210526315789473</v>
      </c>
    </row>
    <row r="149" spans="1:24" x14ac:dyDescent="0.25">
      <c r="A149" s="38">
        <v>25</v>
      </c>
      <c r="B149" s="38">
        <v>174</v>
      </c>
      <c r="C149" s="38">
        <v>147</v>
      </c>
      <c r="D149" s="50" t="s">
        <v>285</v>
      </c>
      <c r="E149" s="51" t="s">
        <v>306</v>
      </c>
      <c r="F149" s="52">
        <v>11</v>
      </c>
      <c r="G149" s="52">
        <v>0</v>
      </c>
      <c r="H149" s="52">
        <v>0</v>
      </c>
      <c r="I149" s="52">
        <v>0</v>
      </c>
      <c r="J149" s="52">
        <v>0</v>
      </c>
      <c r="K149" s="52">
        <v>0</v>
      </c>
      <c r="L149" s="54">
        <v>1</v>
      </c>
      <c r="M149" s="53">
        <v>11.67</v>
      </c>
      <c r="N149" s="52">
        <v>12</v>
      </c>
      <c r="O149" s="52">
        <v>6</v>
      </c>
      <c r="P149" s="52">
        <v>6</v>
      </c>
      <c r="Q149" s="52">
        <v>1</v>
      </c>
      <c r="R149" s="52">
        <v>1</v>
      </c>
      <c r="S149" s="52">
        <v>7</v>
      </c>
      <c r="T149" s="52">
        <v>0</v>
      </c>
      <c r="U149" s="52">
        <v>1</v>
      </c>
      <c r="V149" s="62">
        <f>P149/M149*9</f>
        <v>4.6272493573264777</v>
      </c>
      <c r="W149" s="63">
        <f>(N149+R149)/M149</f>
        <v>1.1139674378748929</v>
      </c>
    </row>
    <row r="150" spans="1:24" x14ac:dyDescent="0.25">
      <c r="A150" s="38">
        <v>77</v>
      </c>
      <c r="B150" s="38">
        <v>175</v>
      </c>
      <c r="C150" s="38">
        <v>148</v>
      </c>
      <c r="D150" s="50" t="s">
        <v>163</v>
      </c>
      <c r="E150" s="51" t="s">
        <v>158</v>
      </c>
      <c r="F150" s="52">
        <v>15</v>
      </c>
      <c r="G150" s="52">
        <v>15</v>
      </c>
      <c r="H150" s="52">
        <v>1</v>
      </c>
      <c r="I150" s="52">
        <v>1</v>
      </c>
      <c r="J150" s="52">
        <v>6</v>
      </c>
      <c r="K150" s="52">
        <v>6</v>
      </c>
      <c r="L150" s="52">
        <v>0</v>
      </c>
      <c r="M150" s="53">
        <v>109.67</v>
      </c>
      <c r="N150" s="52">
        <v>117</v>
      </c>
      <c r="O150" s="52">
        <v>45</v>
      </c>
      <c r="P150" s="52">
        <v>41</v>
      </c>
      <c r="Q150" s="52">
        <v>11</v>
      </c>
      <c r="R150" s="52">
        <v>28</v>
      </c>
      <c r="S150" s="52">
        <v>86</v>
      </c>
      <c r="T150" s="52">
        <v>0</v>
      </c>
      <c r="U150" s="52">
        <v>2</v>
      </c>
      <c r="V150" s="36">
        <f>P150/M150*9</f>
        <v>3.3646393726634449</v>
      </c>
      <c r="W150" s="37">
        <f>(N150+R150)/M150</f>
        <v>1.3221482629707304</v>
      </c>
    </row>
    <row r="151" spans="1:24" x14ac:dyDescent="0.25">
      <c r="A151" s="38">
        <v>78</v>
      </c>
      <c r="B151" s="38">
        <v>176</v>
      </c>
      <c r="C151" s="38">
        <v>149</v>
      </c>
      <c r="D151" s="50" t="s">
        <v>163</v>
      </c>
      <c r="E151" s="51" t="s">
        <v>159</v>
      </c>
      <c r="F151" s="52">
        <v>14</v>
      </c>
      <c r="G151" s="52">
        <v>13</v>
      </c>
      <c r="H151" s="52">
        <v>1</v>
      </c>
      <c r="I151" s="52">
        <v>0</v>
      </c>
      <c r="J151" s="52">
        <v>6</v>
      </c>
      <c r="K151" s="52">
        <v>3</v>
      </c>
      <c r="L151" s="52">
        <v>0</v>
      </c>
      <c r="M151" s="53">
        <v>75.67</v>
      </c>
      <c r="N151" s="52">
        <v>85</v>
      </c>
      <c r="O151" s="52">
        <v>33</v>
      </c>
      <c r="P151" s="52">
        <v>32</v>
      </c>
      <c r="Q151" s="52">
        <v>4</v>
      </c>
      <c r="R151" s="52">
        <v>24</v>
      </c>
      <c r="S151" s="52">
        <v>38</v>
      </c>
      <c r="T151" s="52">
        <v>0</v>
      </c>
      <c r="U151" s="52">
        <v>4</v>
      </c>
      <c r="V151" s="36">
        <f>P151/M151*9</f>
        <v>3.805999735694463</v>
      </c>
      <c r="W151" s="37">
        <f>(N151+R151)/M151</f>
        <v>1.4404651777454738</v>
      </c>
    </row>
    <row r="152" spans="1:24" x14ac:dyDescent="0.25">
      <c r="A152" s="38">
        <v>203</v>
      </c>
      <c r="B152" s="38">
        <v>177</v>
      </c>
      <c r="C152" s="38">
        <v>150</v>
      </c>
      <c r="D152" s="50" t="s">
        <v>491</v>
      </c>
      <c r="E152" s="51" t="s">
        <v>508</v>
      </c>
      <c r="F152" s="52">
        <v>20</v>
      </c>
      <c r="G152" s="52">
        <v>0</v>
      </c>
      <c r="H152" s="52">
        <v>0</v>
      </c>
      <c r="I152" s="52">
        <v>0</v>
      </c>
      <c r="J152" s="52">
        <v>1</v>
      </c>
      <c r="K152" s="52">
        <v>2</v>
      </c>
      <c r="L152" s="54">
        <v>4</v>
      </c>
      <c r="M152" s="53">
        <v>22.33</v>
      </c>
      <c r="N152" s="52">
        <v>16</v>
      </c>
      <c r="O152" s="52">
        <v>5</v>
      </c>
      <c r="P152" s="52">
        <v>5</v>
      </c>
      <c r="Q152" s="52">
        <v>0</v>
      </c>
      <c r="R152" s="52">
        <v>9</v>
      </c>
      <c r="S152" s="52">
        <v>21</v>
      </c>
      <c r="T152" s="52">
        <v>0</v>
      </c>
      <c r="U152" s="52">
        <v>1</v>
      </c>
      <c r="V152" s="48">
        <f>P152/M152*9</f>
        <v>2.0152261531571876</v>
      </c>
      <c r="W152" s="49">
        <f>(N152+R152)/M152</f>
        <v>1.1195700850873265</v>
      </c>
    </row>
    <row r="153" spans="1:24" x14ac:dyDescent="0.25">
      <c r="A153" s="38">
        <v>186</v>
      </c>
      <c r="B153" s="38">
        <v>178</v>
      </c>
      <c r="C153" s="38">
        <v>151</v>
      </c>
      <c r="D153" s="50" t="s">
        <v>342</v>
      </c>
      <c r="E153" s="51" t="s">
        <v>349</v>
      </c>
      <c r="F153" s="52">
        <v>8</v>
      </c>
      <c r="G153" s="52">
        <v>4</v>
      </c>
      <c r="H153" s="52">
        <v>0</v>
      </c>
      <c r="I153" s="52">
        <v>0</v>
      </c>
      <c r="J153" s="52">
        <v>2</v>
      </c>
      <c r="K153" s="52">
        <v>1</v>
      </c>
      <c r="L153" s="54">
        <v>0</v>
      </c>
      <c r="M153" s="53">
        <v>31</v>
      </c>
      <c r="N153" s="52">
        <v>31</v>
      </c>
      <c r="O153" s="52">
        <v>14</v>
      </c>
      <c r="P153" s="52">
        <v>14</v>
      </c>
      <c r="Q153" s="52">
        <v>3</v>
      </c>
      <c r="R153" s="52">
        <v>8</v>
      </c>
      <c r="S153" s="52">
        <v>11</v>
      </c>
      <c r="T153" s="52">
        <v>0</v>
      </c>
      <c r="U153" s="52">
        <v>1</v>
      </c>
      <c r="V153" s="48">
        <f>P153/M153*9</f>
        <v>4.064516129032258</v>
      </c>
      <c r="W153" s="49">
        <f>(N153+R153)/M153</f>
        <v>1.2580645161290323</v>
      </c>
    </row>
    <row r="154" spans="1:24" x14ac:dyDescent="0.25">
      <c r="A154" s="38">
        <v>173</v>
      </c>
      <c r="B154" s="38">
        <v>179</v>
      </c>
      <c r="C154" s="38">
        <v>152</v>
      </c>
      <c r="D154" s="50" t="s">
        <v>244</v>
      </c>
      <c r="E154" s="51" t="s">
        <v>282</v>
      </c>
      <c r="F154" s="52">
        <v>9</v>
      </c>
      <c r="G154" s="52">
        <v>9</v>
      </c>
      <c r="H154" s="52">
        <v>0</v>
      </c>
      <c r="I154" s="52">
        <v>0</v>
      </c>
      <c r="J154" s="52">
        <v>1</v>
      </c>
      <c r="K154" s="52">
        <v>5</v>
      </c>
      <c r="L154" s="54">
        <v>0</v>
      </c>
      <c r="M154" s="53">
        <v>42.33</v>
      </c>
      <c r="N154" s="52">
        <v>58</v>
      </c>
      <c r="O154" s="52">
        <v>43</v>
      </c>
      <c r="P154" s="52">
        <v>41</v>
      </c>
      <c r="Q154" s="52">
        <v>6</v>
      </c>
      <c r="R154" s="52">
        <v>13</v>
      </c>
      <c r="S154" s="52">
        <v>21</v>
      </c>
      <c r="T154" s="52">
        <v>0</v>
      </c>
      <c r="U154" s="52">
        <v>0</v>
      </c>
      <c r="V154" s="48">
        <f>P154/M154*9</f>
        <v>8.7172218284904339</v>
      </c>
      <c r="W154" s="49">
        <f>(N154+R154)/M154</f>
        <v>1.6772974249940942</v>
      </c>
    </row>
    <row r="155" spans="1:24" x14ac:dyDescent="0.25">
      <c r="A155" s="38">
        <v>43</v>
      </c>
      <c r="B155" s="38">
        <v>180</v>
      </c>
      <c r="C155" s="38">
        <v>153</v>
      </c>
      <c r="D155" s="50" t="s">
        <v>314</v>
      </c>
      <c r="E155" s="51" t="s">
        <v>338</v>
      </c>
      <c r="F155" s="52">
        <v>5</v>
      </c>
      <c r="G155" s="52">
        <v>4</v>
      </c>
      <c r="H155" s="52">
        <v>0</v>
      </c>
      <c r="I155" s="52">
        <v>0</v>
      </c>
      <c r="J155" s="52">
        <v>1</v>
      </c>
      <c r="K155" s="52">
        <v>2</v>
      </c>
      <c r="L155" s="54">
        <v>0</v>
      </c>
      <c r="M155" s="53">
        <v>28.67</v>
      </c>
      <c r="N155" s="52">
        <v>36</v>
      </c>
      <c r="O155" s="52">
        <v>20</v>
      </c>
      <c r="P155" s="52">
        <v>20</v>
      </c>
      <c r="Q155" s="52">
        <v>7</v>
      </c>
      <c r="R155" s="52">
        <v>6</v>
      </c>
      <c r="S155" s="52">
        <v>17</v>
      </c>
      <c r="T155" s="52">
        <v>1</v>
      </c>
      <c r="U155" s="52">
        <v>1</v>
      </c>
      <c r="V155" s="48">
        <f>P155/M155*9</f>
        <v>6.2783397279386115</v>
      </c>
      <c r="W155" s="49">
        <f>(N155+R155)/M155</f>
        <v>1.4649459365190094</v>
      </c>
    </row>
    <row r="156" spans="1:24" x14ac:dyDescent="0.25">
      <c r="A156" s="38">
        <v>231</v>
      </c>
      <c r="B156" s="38">
        <v>183</v>
      </c>
      <c r="C156" s="38">
        <v>154</v>
      </c>
      <c r="D156" s="65" t="s">
        <v>557</v>
      </c>
      <c r="E156" s="66" t="s">
        <v>283</v>
      </c>
      <c r="F156" s="52">
        <v>16</v>
      </c>
      <c r="G156" s="52">
        <v>14</v>
      </c>
      <c r="H156" s="52">
        <v>3</v>
      </c>
      <c r="I156" s="52">
        <v>1</v>
      </c>
      <c r="J156" s="52">
        <v>8</v>
      </c>
      <c r="K156" s="52">
        <v>2</v>
      </c>
      <c r="L156" s="52">
        <v>0</v>
      </c>
      <c r="M156" s="53">
        <v>101.33</v>
      </c>
      <c r="N156" s="52">
        <v>72</v>
      </c>
      <c r="O156" s="52">
        <v>32</v>
      </c>
      <c r="P156" s="52">
        <v>30</v>
      </c>
      <c r="Q156" s="52">
        <v>10</v>
      </c>
      <c r="R156" s="52">
        <v>30</v>
      </c>
      <c r="S156" s="52">
        <v>50</v>
      </c>
      <c r="T156" s="52">
        <v>6</v>
      </c>
      <c r="U156" s="52">
        <v>1</v>
      </c>
      <c r="V156" s="48">
        <f>P156/M156*9</f>
        <v>2.6645613342544165</v>
      </c>
      <c r="W156" s="49">
        <f>(N156+R156)/M156</f>
        <v>1.0066120596072239</v>
      </c>
    </row>
    <row r="157" spans="1:24" x14ac:dyDescent="0.25">
      <c r="A157" s="38">
        <v>10</v>
      </c>
      <c r="B157" s="38">
        <v>184</v>
      </c>
      <c r="C157" s="38">
        <v>155</v>
      </c>
      <c r="D157" s="50" t="s">
        <v>486</v>
      </c>
      <c r="E157" s="51" t="s">
        <v>481</v>
      </c>
      <c r="F157" s="52">
        <v>12</v>
      </c>
      <c r="G157" s="52">
        <v>11</v>
      </c>
      <c r="H157" s="52">
        <v>1</v>
      </c>
      <c r="I157" s="52">
        <v>1</v>
      </c>
      <c r="J157" s="52">
        <v>5</v>
      </c>
      <c r="K157" s="52">
        <v>3</v>
      </c>
      <c r="L157" s="52">
        <v>0</v>
      </c>
      <c r="M157" s="53">
        <v>79</v>
      </c>
      <c r="N157" s="52">
        <v>75</v>
      </c>
      <c r="O157" s="52">
        <v>35</v>
      </c>
      <c r="P157" s="52">
        <v>33</v>
      </c>
      <c r="Q157" s="52">
        <v>7</v>
      </c>
      <c r="R157" s="52">
        <v>22</v>
      </c>
      <c r="S157" s="52">
        <v>68</v>
      </c>
      <c r="T157" s="52">
        <v>0</v>
      </c>
      <c r="U157" s="52">
        <v>2</v>
      </c>
      <c r="V157" s="48">
        <f>P157/M157*9</f>
        <v>3.759493670886076</v>
      </c>
      <c r="W157" s="49">
        <f>(N157+R157)/M157</f>
        <v>1.2278481012658229</v>
      </c>
    </row>
    <row r="158" spans="1:24" x14ac:dyDescent="0.25">
      <c r="A158" s="38">
        <v>116</v>
      </c>
      <c r="B158" s="38">
        <v>185</v>
      </c>
      <c r="C158" s="38">
        <v>156</v>
      </c>
      <c r="D158" s="50" t="s">
        <v>394</v>
      </c>
      <c r="E158" s="51" t="s">
        <v>400</v>
      </c>
      <c r="F158" s="52">
        <v>5</v>
      </c>
      <c r="G158" s="52">
        <v>1</v>
      </c>
      <c r="H158" s="52">
        <v>0</v>
      </c>
      <c r="I158" s="52">
        <v>0</v>
      </c>
      <c r="J158" s="52">
        <v>1</v>
      </c>
      <c r="K158" s="52">
        <v>1</v>
      </c>
      <c r="L158" s="54">
        <v>0</v>
      </c>
      <c r="M158" s="53">
        <v>12.33</v>
      </c>
      <c r="N158" s="52">
        <v>10</v>
      </c>
      <c r="O158" s="52">
        <v>6</v>
      </c>
      <c r="P158" s="52">
        <v>4</v>
      </c>
      <c r="Q158" s="52">
        <v>3</v>
      </c>
      <c r="R158" s="52">
        <v>2</v>
      </c>
      <c r="S158" s="52">
        <v>13</v>
      </c>
      <c r="T158" s="52">
        <v>1</v>
      </c>
      <c r="U158" s="54">
        <v>0</v>
      </c>
      <c r="V158" s="48">
        <f>P158/M158*9</f>
        <v>2.9197080291970803</v>
      </c>
      <c r="W158" s="49">
        <f>(N158+R158)/M158</f>
        <v>0.97323600973236013</v>
      </c>
    </row>
    <row r="159" spans="1:24" x14ac:dyDescent="0.25">
      <c r="A159" s="38">
        <v>187</v>
      </c>
      <c r="B159" s="38">
        <v>186</v>
      </c>
      <c r="C159" s="38">
        <v>157</v>
      </c>
      <c r="D159" s="50" t="s">
        <v>342</v>
      </c>
      <c r="E159" s="51" t="s">
        <v>350</v>
      </c>
      <c r="F159" s="51">
        <v>14</v>
      </c>
      <c r="G159" s="51">
        <v>14</v>
      </c>
      <c r="H159" s="51">
        <v>2</v>
      </c>
      <c r="I159" s="51">
        <v>1</v>
      </c>
      <c r="J159" s="51">
        <v>6</v>
      </c>
      <c r="K159" s="51">
        <v>4</v>
      </c>
      <c r="L159" s="51">
        <v>0</v>
      </c>
      <c r="M159" s="55">
        <v>99</v>
      </c>
      <c r="N159" s="51">
        <v>105</v>
      </c>
      <c r="O159" s="51">
        <v>48</v>
      </c>
      <c r="P159" s="51">
        <v>46</v>
      </c>
      <c r="Q159" s="51">
        <v>5</v>
      </c>
      <c r="R159" s="51">
        <v>30</v>
      </c>
      <c r="S159" s="51">
        <v>54</v>
      </c>
      <c r="T159" s="51">
        <v>1</v>
      </c>
      <c r="U159" s="51">
        <v>8</v>
      </c>
      <c r="V159" s="48">
        <f>P159/M159*9</f>
        <v>4.1818181818181817</v>
      </c>
      <c r="W159" s="49">
        <f>(N159+R159)/M159</f>
        <v>1.3636363636363635</v>
      </c>
    </row>
    <row r="160" spans="1:24" x14ac:dyDescent="0.25">
      <c r="A160" s="38">
        <v>79</v>
      </c>
      <c r="B160" s="38">
        <v>187</v>
      </c>
      <c r="C160" s="38">
        <v>158</v>
      </c>
      <c r="D160" s="50" t="s">
        <v>163</v>
      </c>
      <c r="E160" s="51" t="s">
        <v>161</v>
      </c>
      <c r="F160" s="52">
        <v>3</v>
      </c>
      <c r="G160" s="52">
        <v>0</v>
      </c>
      <c r="H160" s="52">
        <v>0</v>
      </c>
      <c r="I160" s="52">
        <v>0</v>
      </c>
      <c r="J160" s="52">
        <v>2</v>
      </c>
      <c r="K160" s="52">
        <v>0</v>
      </c>
      <c r="L160" s="52">
        <v>0</v>
      </c>
      <c r="M160" s="53">
        <v>5</v>
      </c>
      <c r="N160" s="52">
        <v>4</v>
      </c>
      <c r="O160" s="52">
        <v>0</v>
      </c>
      <c r="P160" s="52">
        <v>0</v>
      </c>
      <c r="Q160" s="52">
        <v>0</v>
      </c>
      <c r="R160" s="52">
        <v>3</v>
      </c>
      <c r="S160" s="52">
        <v>3</v>
      </c>
      <c r="T160" s="52">
        <v>0</v>
      </c>
      <c r="U160" s="52">
        <v>0</v>
      </c>
      <c r="V160" s="36">
        <f>P160/M160*9</f>
        <v>0</v>
      </c>
      <c r="W160" s="37">
        <f>(N160+R160)/M160</f>
        <v>1.4</v>
      </c>
      <c r="X160" s="52"/>
    </row>
    <row r="161" spans="1:24" x14ac:dyDescent="0.25">
      <c r="A161" s="38">
        <v>85</v>
      </c>
      <c r="B161" s="38">
        <v>188</v>
      </c>
      <c r="C161" s="38">
        <v>159</v>
      </c>
      <c r="D161" s="50" t="s">
        <v>425</v>
      </c>
      <c r="E161" s="51" t="s">
        <v>445</v>
      </c>
      <c r="F161" s="52">
        <v>13</v>
      </c>
      <c r="G161" s="52">
        <v>13</v>
      </c>
      <c r="H161" s="52">
        <v>2</v>
      </c>
      <c r="I161" s="52">
        <v>2</v>
      </c>
      <c r="J161" s="52">
        <v>6</v>
      </c>
      <c r="K161" s="52">
        <v>3</v>
      </c>
      <c r="L161" s="54">
        <v>0</v>
      </c>
      <c r="M161" s="53">
        <v>89.33</v>
      </c>
      <c r="N161" s="52">
        <v>92</v>
      </c>
      <c r="O161" s="52">
        <v>52</v>
      </c>
      <c r="P161" s="52">
        <v>45</v>
      </c>
      <c r="Q161" s="52">
        <v>11</v>
      </c>
      <c r="R161" s="52">
        <v>21</v>
      </c>
      <c r="S161" s="52">
        <v>73</v>
      </c>
      <c r="T161" s="52">
        <v>4</v>
      </c>
      <c r="U161" s="52">
        <v>0</v>
      </c>
      <c r="V161" s="48">
        <f>P161/M161*9</f>
        <v>4.5337512593753502</v>
      </c>
      <c r="W161" s="49">
        <f>(N161+R161)/M161</f>
        <v>1.2649725736034927</v>
      </c>
    </row>
    <row r="162" spans="1:24" x14ac:dyDescent="0.25">
      <c r="A162" s="38">
        <v>11</v>
      </c>
      <c r="B162" s="38">
        <v>189</v>
      </c>
      <c r="C162" s="38">
        <v>160</v>
      </c>
      <c r="D162" s="50" t="s">
        <v>486</v>
      </c>
      <c r="E162" s="51" t="s">
        <v>484</v>
      </c>
      <c r="F162" s="51">
        <v>23</v>
      </c>
      <c r="G162" s="51">
        <v>2</v>
      </c>
      <c r="H162" s="51">
        <v>1</v>
      </c>
      <c r="I162" s="51">
        <v>1</v>
      </c>
      <c r="J162" s="51">
        <v>2</v>
      </c>
      <c r="K162" s="51">
        <v>0</v>
      </c>
      <c r="L162" s="51">
        <v>2</v>
      </c>
      <c r="M162" s="55">
        <v>44</v>
      </c>
      <c r="N162" s="51">
        <v>25</v>
      </c>
      <c r="O162" s="51">
        <v>4</v>
      </c>
      <c r="P162" s="51">
        <v>3</v>
      </c>
      <c r="Q162" s="51">
        <v>1</v>
      </c>
      <c r="R162" s="51">
        <v>9</v>
      </c>
      <c r="S162" s="51">
        <v>24</v>
      </c>
      <c r="T162" s="51">
        <v>0</v>
      </c>
      <c r="U162" s="51">
        <v>2</v>
      </c>
      <c r="V162" s="48">
        <f>P162/M162*9</f>
        <v>0.61363636363636354</v>
      </c>
      <c r="W162" s="49">
        <f>(N162+R162)/M162</f>
        <v>0.77272727272727271</v>
      </c>
      <c r="X162" s="52"/>
    </row>
    <row r="163" spans="1:24" x14ac:dyDescent="0.25">
      <c r="A163" s="38">
        <v>204</v>
      </c>
      <c r="B163" s="38">
        <v>190</v>
      </c>
      <c r="C163" s="38">
        <v>161</v>
      </c>
      <c r="D163" s="50" t="s">
        <v>491</v>
      </c>
      <c r="E163" s="51" t="s">
        <v>517</v>
      </c>
      <c r="F163" s="52">
        <v>15</v>
      </c>
      <c r="G163" s="52">
        <v>0</v>
      </c>
      <c r="H163" s="52">
        <v>0</v>
      </c>
      <c r="I163" s="52">
        <v>0</v>
      </c>
      <c r="J163" s="52">
        <v>2</v>
      </c>
      <c r="K163" s="52">
        <v>1</v>
      </c>
      <c r="L163" s="52">
        <v>0</v>
      </c>
      <c r="M163" s="53">
        <v>13.67</v>
      </c>
      <c r="N163" s="52">
        <v>30</v>
      </c>
      <c r="O163" s="52">
        <v>17</v>
      </c>
      <c r="P163" s="52">
        <v>17</v>
      </c>
      <c r="Q163" s="52">
        <v>6</v>
      </c>
      <c r="R163" s="52">
        <v>7</v>
      </c>
      <c r="S163" s="52">
        <v>6</v>
      </c>
      <c r="T163" s="52">
        <v>0</v>
      </c>
      <c r="U163" s="52">
        <v>1</v>
      </c>
      <c r="V163" s="48">
        <f>P163/M163*9</f>
        <v>11.192392099487929</v>
      </c>
      <c r="W163" s="49">
        <f>(N163+R163)/M163</f>
        <v>2.7066569129480613</v>
      </c>
    </row>
    <row r="164" spans="1:24" x14ac:dyDescent="0.25">
      <c r="A164" s="38">
        <v>117</v>
      </c>
      <c r="B164" s="38">
        <v>191</v>
      </c>
      <c r="C164" s="38">
        <v>162</v>
      </c>
      <c r="D164" s="50" t="s">
        <v>394</v>
      </c>
      <c r="E164" s="51" t="s">
        <v>395</v>
      </c>
      <c r="F164" s="52">
        <v>7</v>
      </c>
      <c r="G164" s="52">
        <v>1</v>
      </c>
      <c r="H164" s="52">
        <v>1</v>
      </c>
      <c r="I164" s="52">
        <v>0</v>
      </c>
      <c r="J164" s="52">
        <v>1</v>
      </c>
      <c r="K164" s="52">
        <v>0</v>
      </c>
      <c r="L164" s="54">
        <v>0</v>
      </c>
      <c r="M164" s="53">
        <v>14.33</v>
      </c>
      <c r="N164" s="52">
        <v>8</v>
      </c>
      <c r="O164" s="52">
        <v>4</v>
      </c>
      <c r="P164" s="52">
        <v>4</v>
      </c>
      <c r="Q164" s="52">
        <v>0</v>
      </c>
      <c r="R164" s="52">
        <v>10</v>
      </c>
      <c r="S164" s="52">
        <v>6</v>
      </c>
      <c r="T164" s="52">
        <v>2</v>
      </c>
      <c r="U164" s="52">
        <v>1</v>
      </c>
      <c r="V164" s="48">
        <f>P164/M164*9</f>
        <v>2.5122121423586883</v>
      </c>
      <c r="W164" s="49">
        <f>(N164+R164)/M164</f>
        <v>1.2561060711793439</v>
      </c>
    </row>
    <row r="165" spans="1:24" x14ac:dyDescent="0.25">
      <c r="A165" s="38">
        <v>62</v>
      </c>
      <c r="B165" s="38">
        <v>192</v>
      </c>
      <c r="C165" s="38">
        <v>163</v>
      </c>
      <c r="D165" s="50" t="s">
        <v>531</v>
      </c>
      <c r="E165" s="51" t="s">
        <v>530</v>
      </c>
      <c r="F165" s="51">
        <v>12</v>
      </c>
      <c r="G165" s="51">
        <v>12</v>
      </c>
      <c r="H165" s="51">
        <v>0</v>
      </c>
      <c r="I165" s="51">
        <v>0</v>
      </c>
      <c r="J165" s="51">
        <v>2</v>
      </c>
      <c r="K165" s="51">
        <v>6</v>
      </c>
      <c r="L165" s="51">
        <v>0</v>
      </c>
      <c r="M165" s="55">
        <v>68</v>
      </c>
      <c r="N165" s="51">
        <v>82</v>
      </c>
      <c r="O165" s="51">
        <v>44</v>
      </c>
      <c r="P165" s="51">
        <v>41</v>
      </c>
      <c r="Q165" s="51">
        <v>7</v>
      </c>
      <c r="R165" s="51">
        <v>21</v>
      </c>
      <c r="S165" s="51">
        <v>28</v>
      </c>
      <c r="T165" s="51">
        <v>0</v>
      </c>
      <c r="U165" s="51">
        <v>1</v>
      </c>
      <c r="V165" s="48">
        <f>P165/M165*9</f>
        <v>5.4264705882352935</v>
      </c>
      <c r="W165" s="49">
        <f>(N165+R165)/M165</f>
        <v>1.5147058823529411</v>
      </c>
    </row>
    <row r="166" spans="1:24" x14ac:dyDescent="0.25">
      <c r="A166" s="38">
        <v>232</v>
      </c>
      <c r="B166" s="38">
        <v>195</v>
      </c>
      <c r="C166" s="38">
        <v>164</v>
      </c>
      <c r="D166" s="65" t="s">
        <v>557</v>
      </c>
      <c r="E166" s="66" t="s">
        <v>284</v>
      </c>
      <c r="F166" s="52">
        <v>9</v>
      </c>
      <c r="G166" s="52">
        <v>3</v>
      </c>
      <c r="H166" s="52">
        <v>1</v>
      </c>
      <c r="I166" s="52">
        <v>0</v>
      </c>
      <c r="J166" s="52">
        <v>1</v>
      </c>
      <c r="K166" s="52">
        <v>2</v>
      </c>
      <c r="L166" s="52">
        <v>0</v>
      </c>
      <c r="M166" s="53">
        <v>32.33</v>
      </c>
      <c r="N166" s="52">
        <v>31</v>
      </c>
      <c r="O166" s="52">
        <v>18</v>
      </c>
      <c r="P166" s="52">
        <v>14</v>
      </c>
      <c r="Q166" s="52">
        <v>2</v>
      </c>
      <c r="R166" s="52">
        <v>9</v>
      </c>
      <c r="S166" s="52">
        <v>23</v>
      </c>
      <c r="T166" s="52">
        <v>0</v>
      </c>
      <c r="U166" s="52">
        <v>0</v>
      </c>
      <c r="V166" s="48">
        <f>P166/M166*9</f>
        <v>3.897309000927931</v>
      </c>
      <c r="W166" s="49">
        <f>(N166+R166)/M166</f>
        <v>1.2372409526755337</v>
      </c>
    </row>
    <row r="167" spans="1:24" x14ac:dyDescent="0.25">
      <c r="A167" s="38">
        <v>188</v>
      </c>
      <c r="B167" s="38">
        <v>196</v>
      </c>
      <c r="C167" s="38">
        <v>165</v>
      </c>
      <c r="D167" s="50" t="s">
        <v>342</v>
      </c>
      <c r="E167" s="51" t="s">
        <v>352</v>
      </c>
      <c r="F167" s="52">
        <v>10</v>
      </c>
      <c r="G167" s="52">
        <v>0</v>
      </c>
      <c r="H167" s="52">
        <v>0</v>
      </c>
      <c r="I167" s="52">
        <v>0</v>
      </c>
      <c r="J167" s="52">
        <v>0</v>
      </c>
      <c r="K167" s="52">
        <v>2</v>
      </c>
      <c r="L167" s="52">
        <v>0</v>
      </c>
      <c r="M167" s="53">
        <v>13.33</v>
      </c>
      <c r="N167" s="52">
        <v>19</v>
      </c>
      <c r="O167" s="52">
        <v>11</v>
      </c>
      <c r="P167" s="52">
        <v>11</v>
      </c>
      <c r="Q167" s="52">
        <v>0</v>
      </c>
      <c r="R167" s="52">
        <v>9</v>
      </c>
      <c r="S167" s="52">
        <v>6</v>
      </c>
      <c r="T167" s="52">
        <v>2</v>
      </c>
      <c r="U167" s="52">
        <v>2</v>
      </c>
      <c r="V167" s="48">
        <f>P167/M167*9</f>
        <v>7.4268567141785446</v>
      </c>
      <c r="W167" s="49">
        <f>(N167+R167)/M167</f>
        <v>2.1005251312828208</v>
      </c>
    </row>
    <row r="168" spans="1:24" x14ac:dyDescent="0.25">
      <c r="A168" s="38">
        <v>205</v>
      </c>
      <c r="B168" s="38">
        <v>197</v>
      </c>
      <c r="C168" s="38">
        <v>166</v>
      </c>
      <c r="D168" s="50" t="s">
        <v>491</v>
      </c>
      <c r="E168" s="51" t="s">
        <v>512</v>
      </c>
      <c r="F168" s="51">
        <v>15</v>
      </c>
      <c r="G168" s="51">
        <v>0</v>
      </c>
      <c r="H168" s="51">
        <v>0</v>
      </c>
      <c r="I168" s="51">
        <v>0</v>
      </c>
      <c r="J168" s="51">
        <v>0</v>
      </c>
      <c r="K168" s="51">
        <v>2</v>
      </c>
      <c r="L168" s="51">
        <v>1</v>
      </c>
      <c r="M168" s="55">
        <v>17.329999999999998</v>
      </c>
      <c r="N168" s="51">
        <v>18</v>
      </c>
      <c r="O168" s="51">
        <v>9</v>
      </c>
      <c r="P168" s="51">
        <v>7</v>
      </c>
      <c r="Q168" s="51">
        <v>0</v>
      </c>
      <c r="R168" s="51">
        <v>6</v>
      </c>
      <c r="S168" s="51">
        <v>17</v>
      </c>
      <c r="T168" s="51">
        <v>0</v>
      </c>
      <c r="U168" s="51">
        <v>2</v>
      </c>
      <c r="V168" s="48">
        <f>P168/M168*9</f>
        <v>3.6353144835545299</v>
      </c>
      <c r="W168" s="49">
        <f>(N168+R168)/M168</f>
        <v>1.3848817080207734</v>
      </c>
    </row>
    <row r="169" spans="1:24" x14ac:dyDescent="0.25">
      <c r="A169" s="38">
        <v>80</v>
      </c>
      <c r="B169" s="38">
        <v>198</v>
      </c>
      <c r="C169" s="38">
        <v>167</v>
      </c>
      <c r="D169" s="50" t="s">
        <v>163</v>
      </c>
      <c r="E169" s="51" t="s">
        <v>166</v>
      </c>
      <c r="F169" s="52">
        <v>2</v>
      </c>
      <c r="G169" s="52">
        <v>0</v>
      </c>
      <c r="H169" s="52">
        <v>0</v>
      </c>
      <c r="I169" s="52">
        <v>0</v>
      </c>
      <c r="J169" s="52">
        <v>0</v>
      </c>
      <c r="K169" s="52">
        <v>0</v>
      </c>
      <c r="L169" s="52">
        <v>0</v>
      </c>
      <c r="M169" s="53">
        <v>1.33</v>
      </c>
      <c r="N169" s="52">
        <v>0</v>
      </c>
      <c r="O169" s="52">
        <v>0</v>
      </c>
      <c r="P169" s="52">
        <v>0</v>
      </c>
      <c r="Q169" s="52">
        <v>0</v>
      </c>
      <c r="R169" s="52">
        <v>0</v>
      </c>
      <c r="S169" s="52">
        <v>1</v>
      </c>
      <c r="T169" s="52">
        <v>0</v>
      </c>
      <c r="U169" s="52">
        <v>0</v>
      </c>
      <c r="V169" s="36">
        <f>P169/M169*9</f>
        <v>0</v>
      </c>
      <c r="W169" s="37">
        <f>(N169+R169)/M169</f>
        <v>0</v>
      </c>
    </row>
    <row r="170" spans="1:24" x14ac:dyDescent="0.25">
      <c r="A170" s="38">
        <v>81</v>
      </c>
      <c r="B170" s="38">
        <v>199</v>
      </c>
      <c r="C170" s="38">
        <v>168</v>
      </c>
      <c r="D170" s="50" t="s">
        <v>163</v>
      </c>
      <c r="E170" s="51" t="s">
        <v>167</v>
      </c>
      <c r="F170" s="52">
        <v>16</v>
      </c>
      <c r="G170" s="52">
        <v>0</v>
      </c>
      <c r="H170" s="52">
        <v>0</v>
      </c>
      <c r="I170" s="52">
        <v>0</v>
      </c>
      <c r="J170" s="52">
        <v>3</v>
      </c>
      <c r="K170" s="52">
        <v>1</v>
      </c>
      <c r="L170" s="52">
        <v>1</v>
      </c>
      <c r="M170" s="53">
        <v>14</v>
      </c>
      <c r="N170" s="52">
        <v>9</v>
      </c>
      <c r="O170" s="52">
        <v>6</v>
      </c>
      <c r="P170" s="52">
        <v>6</v>
      </c>
      <c r="Q170" s="52">
        <v>2</v>
      </c>
      <c r="R170" s="52">
        <v>8</v>
      </c>
      <c r="S170" s="52">
        <v>10</v>
      </c>
      <c r="T170" s="52">
        <v>1</v>
      </c>
      <c r="U170" s="52">
        <v>0</v>
      </c>
      <c r="V170" s="36">
        <f>P170/M170*9</f>
        <v>3.8571428571428568</v>
      </c>
      <c r="W170" s="37">
        <f>(N170+R170)/M170</f>
        <v>1.2142857142857142</v>
      </c>
    </row>
    <row r="171" spans="1:24" x14ac:dyDescent="0.25">
      <c r="A171" s="38">
        <v>82</v>
      </c>
      <c r="B171" s="38">
        <v>200</v>
      </c>
      <c r="C171" s="38">
        <v>169</v>
      </c>
      <c r="D171" s="50" t="s">
        <v>163</v>
      </c>
      <c r="E171" s="51" t="s">
        <v>162</v>
      </c>
      <c r="F171" s="52">
        <v>1</v>
      </c>
      <c r="G171" s="52">
        <v>0</v>
      </c>
      <c r="H171" s="52">
        <v>0</v>
      </c>
      <c r="I171" s="52">
        <v>0</v>
      </c>
      <c r="J171" s="52">
        <v>0</v>
      </c>
      <c r="K171" s="52">
        <v>1</v>
      </c>
      <c r="L171" s="52">
        <v>0</v>
      </c>
      <c r="M171" s="53">
        <v>2</v>
      </c>
      <c r="N171" s="52">
        <v>3</v>
      </c>
      <c r="O171" s="52">
        <v>3</v>
      </c>
      <c r="P171" s="52">
        <v>3</v>
      </c>
      <c r="Q171" s="52">
        <v>0</v>
      </c>
      <c r="R171" s="52">
        <v>3</v>
      </c>
      <c r="S171" s="52">
        <v>1</v>
      </c>
      <c r="T171" s="52">
        <v>0</v>
      </c>
      <c r="U171" s="52">
        <v>2</v>
      </c>
      <c r="V171" s="36">
        <f>P171/M171*9</f>
        <v>13.5</v>
      </c>
      <c r="W171" s="37">
        <f>(N171+R171)/M171</f>
        <v>3</v>
      </c>
    </row>
    <row r="172" spans="1:24" x14ac:dyDescent="0.25">
      <c r="A172" s="38">
        <v>12</v>
      </c>
      <c r="B172" s="38">
        <v>201</v>
      </c>
      <c r="C172" s="38">
        <v>170</v>
      </c>
      <c r="D172" s="50" t="s">
        <v>486</v>
      </c>
      <c r="E172" s="51" t="s">
        <v>489</v>
      </c>
      <c r="F172" s="52">
        <v>1</v>
      </c>
      <c r="G172" s="52">
        <v>0</v>
      </c>
      <c r="H172" s="52">
        <v>0</v>
      </c>
      <c r="I172" s="52">
        <v>0</v>
      </c>
      <c r="J172" s="52">
        <v>0</v>
      </c>
      <c r="K172" s="52">
        <v>0</v>
      </c>
      <c r="L172" s="52">
        <v>0</v>
      </c>
      <c r="M172" s="53">
        <v>1</v>
      </c>
      <c r="N172" s="52">
        <v>1</v>
      </c>
      <c r="O172" s="52">
        <v>0</v>
      </c>
      <c r="P172" s="52">
        <v>0</v>
      </c>
      <c r="Q172" s="52">
        <v>0</v>
      </c>
      <c r="R172" s="52">
        <v>0</v>
      </c>
      <c r="S172" s="52">
        <v>2</v>
      </c>
      <c r="T172" s="52">
        <v>0</v>
      </c>
      <c r="U172" s="52">
        <v>0</v>
      </c>
      <c r="V172" s="48">
        <f>P172/M172*9</f>
        <v>0</v>
      </c>
      <c r="W172" s="49">
        <f>(N172+R172)/M172</f>
        <v>1</v>
      </c>
    </row>
    <row r="173" spans="1:24" x14ac:dyDescent="0.25">
      <c r="A173" s="38">
        <v>189</v>
      </c>
      <c r="B173" s="38">
        <v>202</v>
      </c>
      <c r="C173" s="38">
        <v>171</v>
      </c>
      <c r="D173" s="50" t="s">
        <v>342</v>
      </c>
      <c r="E173" s="51" t="s">
        <v>343</v>
      </c>
      <c r="F173" s="51">
        <v>4</v>
      </c>
      <c r="G173" s="51">
        <v>1</v>
      </c>
      <c r="H173" s="51">
        <v>1</v>
      </c>
      <c r="I173" s="51">
        <v>1</v>
      </c>
      <c r="J173" s="51">
        <v>1</v>
      </c>
      <c r="K173" s="51">
        <v>0</v>
      </c>
      <c r="L173" s="56">
        <v>0</v>
      </c>
      <c r="M173" s="55">
        <v>12</v>
      </c>
      <c r="N173" s="51">
        <v>6</v>
      </c>
      <c r="O173" s="51">
        <v>0</v>
      </c>
      <c r="P173" s="51">
        <v>0</v>
      </c>
      <c r="Q173" s="51">
        <v>0</v>
      </c>
      <c r="R173" s="51">
        <v>4</v>
      </c>
      <c r="S173" s="51">
        <v>10</v>
      </c>
      <c r="T173" s="51">
        <v>0</v>
      </c>
      <c r="U173" s="51">
        <v>0</v>
      </c>
      <c r="V173" s="48">
        <f>P173/M173*9</f>
        <v>0</v>
      </c>
      <c r="W173" s="49">
        <f>(N173+R173)/M173</f>
        <v>0.83333333333333337</v>
      </c>
    </row>
    <row r="174" spans="1:24" x14ac:dyDescent="0.25">
      <c r="A174" s="38">
        <v>233</v>
      </c>
      <c r="B174" s="38">
        <v>205</v>
      </c>
      <c r="C174" s="38">
        <v>172</v>
      </c>
      <c r="D174" s="65" t="s">
        <v>557</v>
      </c>
      <c r="E174" s="66" t="s">
        <v>454</v>
      </c>
      <c r="F174" s="52">
        <v>14</v>
      </c>
      <c r="G174" s="52">
        <v>0</v>
      </c>
      <c r="H174" s="52">
        <v>0</v>
      </c>
      <c r="I174" s="52">
        <v>0</v>
      </c>
      <c r="J174" s="52">
        <v>1</v>
      </c>
      <c r="K174" s="52">
        <v>2</v>
      </c>
      <c r="L174" s="52">
        <v>0</v>
      </c>
      <c r="M174" s="53">
        <v>21</v>
      </c>
      <c r="N174" s="52">
        <v>25</v>
      </c>
      <c r="O174" s="52">
        <v>12</v>
      </c>
      <c r="P174" s="52">
        <v>11</v>
      </c>
      <c r="Q174" s="52">
        <v>1</v>
      </c>
      <c r="R174" s="52">
        <v>13</v>
      </c>
      <c r="S174" s="52">
        <v>16</v>
      </c>
      <c r="T174" s="52">
        <v>0</v>
      </c>
      <c r="U174" s="52">
        <v>3</v>
      </c>
      <c r="V174" s="48">
        <f>P174/M174*9</f>
        <v>4.7142857142857144</v>
      </c>
      <c r="W174" s="49">
        <f>(N174+R174)/M174</f>
        <v>1.8095238095238095</v>
      </c>
    </row>
    <row r="175" spans="1:24" x14ac:dyDescent="0.25">
      <c r="A175" s="38">
        <v>26</v>
      </c>
      <c r="B175" s="38">
        <v>206</v>
      </c>
      <c r="C175" s="38">
        <v>173</v>
      </c>
      <c r="D175" s="50" t="s">
        <v>285</v>
      </c>
      <c r="E175" s="51" t="s">
        <v>311</v>
      </c>
      <c r="F175" s="52">
        <v>11</v>
      </c>
      <c r="G175" s="52">
        <v>11</v>
      </c>
      <c r="H175" s="52">
        <v>1</v>
      </c>
      <c r="I175" s="52">
        <v>0</v>
      </c>
      <c r="J175" s="52">
        <v>3</v>
      </c>
      <c r="K175" s="52">
        <v>6</v>
      </c>
      <c r="L175" s="52">
        <v>0</v>
      </c>
      <c r="M175" s="53">
        <v>73.33</v>
      </c>
      <c r="N175" s="52">
        <v>90</v>
      </c>
      <c r="O175" s="52">
        <v>46</v>
      </c>
      <c r="P175" s="52">
        <v>42</v>
      </c>
      <c r="Q175" s="52">
        <v>3</v>
      </c>
      <c r="R175" s="52">
        <v>22</v>
      </c>
      <c r="S175" s="52">
        <v>33</v>
      </c>
      <c r="T175" s="52">
        <v>1</v>
      </c>
      <c r="U175" s="52">
        <v>1</v>
      </c>
      <c r="V175" s="62">
        <f>P175/M175*9</f>
        <v>5.1547797627164869</v>
      </c>
      <c r="W175" s="63">
        <f>(N175+R175)/M175</f>
        <v>1.5273421519159962</v>
      </c>
    </row>
    <row r="176" spans="1:24" x14ac:dyDescent="0.25">
      <c r="A176" s="38">
        <v>209</v>
      </c>
      <c r="B176" s="38">
        <v>207</v>
      </c>
      <c r="C176" s="38">
        <v>174</v>
      </c>
      <c r="D176" s="46"/>
      <c r="E176" s="47"/>
      <c r="F176" s="52"/>
      <c r="G176" s="52"/>
      <c r="H176" s="52"/>
      <c r="I176" s="52"/>
      <c r="J176" s="52"/>
      <c r="K176" s="52"/>
      <c r="L176" s="54"/>
      <c r="M176" s="53"/>
      <c r="N176" s="52"/>
      <c r="O176" s="52"/>
      <c r="P176" s="52"/>
      <c r="Q176" s="52"/>
      <c r="R176" s="52"/>
      <c r="S176" s="52"/>
      <c r="T176" s="52"/>
      <c r="U176" s="52"/>
      <c r="V176" s="48"/>
      <c r="W176" s="49"/>
    </row>
    <row r="177" spans="1:23" x14ac:dyDescent="0.25">
      <c r="A177" s="38">
        <v>13</v>
      </c>
      <c r="B177" s="38">
        <v>208</v>
      </c>
      <c r="C177" s="38">
        <v>175</v>
      </c>
      <c r="D177" s="50" t="s">
        <v>486</v>
      </c>
      <c r="E177" s="57" t="s">
        <v>490</v>
      </c>
      <c r="F177" s="52"/>
      <c r="G177" s="52"/>
      <c r="H177" s="52"/>
      <c r="I177" s="52">
        <v>1</v>
      </c>
      <c r="J177" s="52"/>
      <c r="K177" s="52"/>
      <c r="L177" s="52"/>
      <c r="M177" s="53"/>
      <c r="N177" s="52"/>
      <c r="O177" s="52"/>
      <c r="P177" s="52"/>
      <c r="Q177" s="52"/>
      <c r="R177" s="52"/>
      <c r="S177" s="52"/>
      <c r="T177" s="52"/>
      <c r="U177" s="52"/>
      <c r="V177" s="48"/>
      <c r="W177" s="49"/>
    </row>
    <row r="178" spans="1:23" x14ac:dyDescent="0.25">
      <c r="A178" s="38">
        <v>27</v>
      </c>
      <c r="B178" s="38">
        <v>209</v>
      </c>
      <c r="C178" s="38">
        <v>176</v>
      </c>
      <c r="D178" s="50" t="s">
        <v>285</v>
      </c>
      <c r="E178" s="57" t="s">
        <v>372</v>
      </c>
      <c r="F178" s="52"/>
      <c r="G178" s="52"/>
      <c r="H178" s="52"/>
      <c r="I178" s="52">
        <v>1</v>
      </c>
      <c r="J178" s="52"/>
      <c r="K178" s="52"/>
      <c r="L178" s="52"/>
      <c r="M178" s="53"/>
      <c r="N178" s="52"/>
      <c r="O178" s="52"/>
      <c r="P178" s="52"/>
      <c r="Q178" s="52"/>
      <c r="R178" s="52"/>
      <c r="S178" s="52"/>
      <c r="T178" s="52"/>
      <c r="U178" s="52"/>
      <c r="V178" s="44"/>
      <c r="W178" s="45"/>
    </row>
    <row r="179" spans="1:23" x14ac:dyDescent="0.25">
      <c r="A179" s="38">
        <v>45</v>
      </c>
      <c r="B179" s="38">
        <v>210</v>
      </c>
      <c r="C179" s="38">
        <v>177</v>
      </c>
      <c r="D179" s="50" t="s">
        <v>314</v>
      </c>
      <c r="E179" s="57" t="s">
        <v>374</v>
      </c>
      <c r="F179" s="52"/>
      <c r="G179" s="52"/>
      <c r="H179" s="52"/>
      <c r="I179" s="52">
        <v>1</v>
      </c>
      <c r="J179" s="52"/>
      <c r="K179" s="52"/>
      <c r="L179" s="52"/>
      <c r="M179" s="53"/>
      <c r="N179" s="52"/>
      <c r="O179" s="52"/>
      <c r="P179" s="52"/>
      <c r="Q179" s="52"/>
      <c r="R179" s="52"/>
      <c r="S179" s="52"/>
      <c r="T179" s="52"/>
      <c r="U179" s="52"/>
      <c r="V179" s="44"/>
      <c r="W179" s="45"/>
    </row>
    <row r="180" spans="1:23" x14ac:dyDescent="0.25">
      <c r="A180" s="38">
        <v>63</v>
      </c>
      <c r="B180" s="38">
        <v>211</v>
      </c>
      <c r="C180" s="38">
        <v>178</v>
      </c>
      <c r="D180" s="50" t="s">
        <v>531</v>
      </c>
      <c r="E180" s="57" t="s">
        <v>558</v>
      </c>
      <c r="F180" s="51"/>
      <c r="G180" s="51"/>
      <c r="H180" s="51"/>
      <c r="I180" s="51">
        <v>1</v>
      </c>
      <c r="J180" s="51"/>
      <c r="K180" s="51"/>
      <c r="L180" s="51"/>
      <c r="M180" s="55"/>
      <c r="N180" s="51"/>
      <c r="O180" s="51"/>
      <c r="P180" s="51"/>
      <c r="Q180" s="51"/>
      <c r="R180" s="51"/>
      <c r="S180" s="51"/>
      <c r="T180" s="51"/>
      <c r="U180" s="51"/>
      <c r="V180" s="48"/>
      <c r="W180" s="49"/>
    </row>
    <row r="181" spans="1:23" x14ac:dyDescent="0.25">
      <c r="A181" s="38">
        <v>64</v>
      </c>
      <c r="B181" s="38">
        <v>212</v>
      </c>
      <c r="C181" s="38">
        <v>179</v>
      </c>
      <c r="D181" s="50" t="s">
        <v>531</v>
      </c>
      <c r="E181" s="57" t="s">
        <v>559</v>
      </c>
      <c r="F181" s="51"/>
      <c r="G181" s="51"/>
      <c r="H181" s="51"/>
      <c r="I181" s="51">
        <v>1</v>
      </c>
      <c r="J181" s="51"/>
      <c r="K181" s="51"/>
      <c r="L181" s="51"/>
      <c r="M181" s="55"/>
      <c r="N181" s="51"/>
      <c r="O181" s="51"/>
      <c r="P181" s="51"/>
      <c r="Q181" s="51"/>
      <c r="R181" s="51"/>
      <c r="S181" s="51"/>
      <c r="T181" s="51"/>
      <c r="U181" s="51"/>
      <c r="V181" s="48"/>
      <c r="W181" s="49"/>
    </row>
    <row r="182" spans="1:23" x14ac:dyDescent="0.25">
      <c r="A182" s="38">
        <v>65</v>
      </c>
      <c r="B182" s="38">
        <v>213</v>
      </c>
      <c r="C182" s="38">
        <v>180</v>
      </c>
      <c r="D182" s="50" t="s">
        <v>531</v>
      </c>
      <c r="E182" s="57" t="s">
        <v>561</v>
      </c>
      <c r="F182" s="51"/>
      <c r="G182" s="51"/>
      <c r="H182" s="51"/>
      <c r="I182" s="51">
        <v>1</v>
      </c>
      <c r="J182" s="51"/>
      <c r="K182" s="51"/>
      <c r="L182" s="51"/>
      <c r="M182" s="55"/>
      <c r="N182" s="51"/>
      <c r="O182" s="51"/>
      <c r="P182" s="51"/>
      <c r="Q182" s="51"/>
      <c r="R182" s="51"/>
      <c r="S182" s="51"/>
      <c r="T182" s="51"/>
      <c r="U182" s="51"/>
      <c r="V182" s="48"/>
      <c r="W182" s="49"/>
    </row>
    <row r="183" spans="1:23" x14ac:dyDescent="0.25">
      <c r="A183" s="38">
        <v>83</v>
      </c>
      <c r="B183" s="38">
        <v>214</v>
      </c>
      <c r="C183" s="38">
        <v>181</v>
      </c>
      <c r="D183" s="50" t="s">
        <v>163</v>
      </c>
      <c r="E183" s="57" t="s">
        <v>375</v>
      </c>
      <c r="F183" s="52"/>
      <c r="G183" s="52"/>
      <c r="H183" s="52"/>
      <c r="I183" s="52">
        <v>1</v>
      </c>
      <c r="J183" s="52"/>
      <c r="K183" s="52"/>
      <c r="L183" s="52"/>
      <c r="M183" s="53"/>
      <c r="N183" s="52"/>
      <c r="O183" s="52"/>
      <c r="P183" s="52"/>
      <c r="Q183" s="52"/>
      <c r="R183" s="52"/>
      <c r="S183" s="52"/>
      <c r="T183" s="52"/>
      <c r="U183" s="52"/>
      <c r="V183" s="44"/>
      <c r="W183" s="45"/>
    </row>
    <row r="184" spans="1:23" x14ac:dyDescent="0.25">
      <c r="A184" s="38">
        <v>118</v>
      </c>
      <c r="B184" s="38">
        <v>215</v>
      </c>
      <c r="C184" s="38">
        <v>182</v>
      </c>
      <c r="D184" s="50" t="s">
        <v>394</v>
      </c>
      <c r="E184" s="57" t="s">
        <v>424</v>
      </c>
      <c r="F184" s="52"/>
      <c r="G184" s="52"/>
      <c r="H184" s="52"/>
      <c r="I184" s="52">
        <v>1</v>
      </c>
      <c r="J184" s="52"/>
      <c r="K184" s="52"/>
      <c r="L184" s="52"/>
      <c r="M184" s="53"/>
      <c r="N184" s="52"/>
      <c r="O184" s="52"/>
      <c r="P184" s="52"/>
      <c r="Q184" s="52"/>
      <c r="R184" s="52"/>
      <c r="S184" s="52"/>
      <c r="T184" s="52"/>
      <c r="U184" s="52"/>
      <c r="V184" s="44"/>
      <c r="W184" s="45"/>
    </row>
    <row r="185" spans="1:23" x14ac:dyDescent="0.25">
      <c r="A185" s="38">
        <v>135</v>
      </c>
      <c r="B185" s="38">
        <v>216</v>
      </c>
      <c r="C185" s="38">
        <v>183</v>
      </c>
      <c r="D185" s="50" t="s">
        <v>183</v>
      </c>
      <c r="E185" s="57" t="s">
        <v>376</v>
      </c>
      <c r="F185" s="52"/>
      <c r="G185" s="52"/>
      <c r="H185" s="52"/>
      <c r="I185" s="52">
        <v>1</v>
      </c>
      <c r="J185" s="52"/>
      <c r="K185" s="52"/>
      <c r="L185" s="52"/>
      <c r="M185" s="53"/>
      <c r="N185" s="52"/>
      <c r="O185" s="52"/>
      <c r="P185" s="52"/>
      <c r="Q185" s="52"/>
      <c r="R185" s="52"/>
      <c r="S185" s="52"/>
      <c r="T185" s="52"/>
      <c r="U185" s="52"/>
      <c r="V185" s="44"/>
      <c r="W185" s="45"/>
    </row>
    <row r="186" spans="1:23" x14ac:dyDescent="0.25">
      <c r="A186" s="38">
        <v>136</v>
      </c>
      <c r="B186" s="38">
        <v>217</v>
      </c>
      <c r="C186" s="38">
        <v>184</v>
      </c>
      <c r="D186" s="50" t="s">
        <v>183</v>
      </c>
      <c r="E186" s="57" t="s">
        <v>377</v>
      </c>
      <c r="F186" s="52"/>
      <c r="G186" s="52"/>
      <c r="H186" s="52"/>
      <c r="I186" s="52">
        <v>1</v>
      </c>
      <c r="J186" s="52"/>
      <c r="K186" s="52"/>
      <c r="L186" s="52"/>
      <c r="M186" s="53"/>
      <c r="N186" s="52"/>
      <c r="O186" s="52"/>
      <c r="P186" s="52"/>
      <c r="Q186" s="52"/>
      <c r="R186" s="52"/>
      <c r="S186" s="52"/>
      <c r="T186" s="52"/>
      <c r="U186" s="52"/>
      <c r="V186" s="44"/>
      <c r="W186" s="45"/>
    </row>
    <row r="187" spans="1:23" x14ac:dyDescent="0.25">
      <c r="A187" s="38">
        <v>156</v>
      </c>
      <c r="B187" s="38">
        <v>218</v>
      </c>
      <c r="C187" s="38">
        <v>185</v>
      </c>
      <c r="D187" s="50" t="s">
        <v>221</v>
      </c>
      <c r="E187" s="57" t="s">
        <v>378</v>
      </c>
      <c r="F187" s="52"/>
      <c r="G187" s="52"/>
      <c r="H187" s="52"/>
      <c r="I187" s="52">
        <v>1</v>
      </c>
      <c r="J187" s="52"/>
      <c r="K187" s="52"/>
      <c r="L187" s="52"/>
      <c r="M187" s="53"/>
      <c r="N187" s="52"/>
      <c r="O187" s="52"/>
      <c r="P187" s="52"/>
      <c r="Q187" s="52"/>
      <c r="R187" s="52"/>
      <c r="S187" s="52"/>
      <c r="T187" s="52"/>
      <c r="U187" s="52"/>
      <c r="V187" s="48"/>
      <c r="W187" s="49"/>
    </row>
    <row r="188" spans="1:23" x14ac:dyDescent="0.25">
      <c r="A188" s="38">
        <v>176</v>
      </c>
      <c r="B188" s="38">
        <v>219</v>
      </c>
      <c r="C188" s="38">
        <v>186</v>
      </c>
      <c r="D188" s="50" t="s">
        <v>244</v>
      </c>
      <c r="E188" s="57" t="s">
        <v>379</v>
      </c>
      <c r="F188" s="52"/>
      <c r="G188" s="52"/>
      <c r="H188" s="52"/>
      <c r="I188" s="52">
        <v>1</v>
      </c>
      <c r="J188" s="52"/>
      <c r="K188" s="52"/>
      <c r="L188" s="52"/>
      <c r="M188" s="53"/>
      <c r="N188" s="52"/>
      <c r="O188" s="52"/>
      <c r="P188" s="52"/>
      <c r="Q188" s="52"/>
      <c r="R188" s="52"/>
      <c r="S188" s="52"/>
      <c r="T188" s="52"/>
      <c r="U188" s="52"/>
      <c r="V188" s="48"/>
      <c r="W188" s="49"/>
    </row>
    <row r="189" spans="1:23" x14ac:dyDescent="0.25">
      <c r="A189" s="38">
        <v>190</v>
      </c>
      <c r="B189" s="38">
        <v>220</v>
      </c>
      <c r="C189" s="38">
        <v>187</v>
      </c>
      <c r="D189" s="50" t="s">
        <v>342</v>
      </c>
      <c r="E189" s="57" t="s">
        <v>380</v>
      </c>
      <c r="F189" s="52"/>
      <c r="G189" s="52"/>
      <c r="H189" s="52"/>
      <c r="I189" s="52">
        <v>1</v>
      </c>
      <c r="J189" s="52"/>
      <c r="K189" s="52"/>
      <c r="L189" s="52"/>
      <c r="M189" s="53"/>
      <c r="N189" s="52"/>
      <c r="O189" s="52"/>
      <c r="P189" s="52"/>
      <c r="Q189" s="52"/>
      <c r="R189" s="52"/>
      <c r="S189" s="52"/>
      <c r="T189" s="52"/>
      <c r="U189" s="52"/>
      <c r="V189" s="48"/>
      <c r="W189" s="49"/>
    </row>
    <row r="190" spans="1:23" x14ac:dyDescent="0.25">
      <c r="A190" s="38">
        <v>207</v>
      </c>
      <c r="B190" s="38">
        <v>221</v>
      </c>
      <c r="C190" s="38">
        <v>188</v>
      </c>
      <c r="D190" s="50" t="s">
        <v>491</v>
      </c>
      <c r="E190" s="57" t="s">
        <v>560</v>
      </c>
      <c r="F190" s="52"/>
      <c r="G190" s="52"/>
      <c r="H190" s="52"/>
      <c r="I190" s="52">
        <v>1</v>
      </c>
      <c r="J190" s="52"/>
      <c r="K190" s="52"/>
      <c r="L190" s="52"/>
      <c r="M190" s="53"/>
      <c r="N190" s="52"/>
      <c r="O190" s="52"/>
      <c r="P190" s="52"/>
      <c r="Q190" s="52"/>
      <c r="R190" s="52"/>
      <c r="S190" s="52"/>
      <c r="T190" s="52"/>
      <c r="U190" s="52"/>
      <c r="V190" s="48"/>
      <c r="W190" s="49"/>
    </row>
    <row r="191" spans="1:23" x14ac:dyDescent="0.25">
      <c r="A191" s="38">
        <v>240</v>
      </c>
      <c r="C191" s="38">
        <v>189</v>
      </c>
      <c r="D191" s="46"/>
    </row>
    <row r="192" spans="1:23" x14ac:dyDescent="0.25">
      <c r="A192" s="38">
        <v>29</v>
      </c>
      <c r="B192" s="38">
        <v>1</v>
      </c>
      <c r="C192" s="38">
        <v>190</v>
      </c>
      <c r="D192" s="50" t="s">
        <v>314</v>
      </c>
      <c r="E192" s="67" t="s">
        <v>267</v>
      </c>
      <c r="F192" s="52">
        <v>2</v>
      </c>
      <c r="G192" s="52">
        <v>0</v>
      </c>
      <c r="H192" s="52">
        <v>0</v>
      </c>
      <c r="I192" s="52">
        <v>0</v>
      </c>
      <c r="J192" s="52">
        <v>0</v>
      </c>
      <c r="K192" s="52">
        <v>0</v>
      </c>
      <c r="L192" s="54">
        <v>0</v>
      </c>
      <c r="M192" s="53">
        <v>1.33</v>
      </c>
      <c r="N192" s="52">
        <v>2</v>
      </c>
      <c r="O192" s="52">
        <v>0</v>
      </c>
      <c r="P192" s="52">
        <v>0</v>
      </c>
      <c r="Q192" s="52">
        <v>0</v>
      </c>
      <c r="R192" s="52">
        <v>0</v>
      </c>
      <c r="S192" s="52">
        <v>1</v>
      </c>
      <c r="T192" s="52">
        <v>0</v>
      </c>
      <c r="U192" s="52">
        <v>0</v>
      </c>
      <c r="V192" s="48">
        <f>P192/M192*9</f>
        <v>0</v>
      </c>
      <c r="W192" s="49">
        <f>(N192+R192)/M192</f>
        <v>1.5037593984962405</v>
      </c>
    </row>
    <row r="193" spans="1:23" x14ac:dyDescent="0.25">
      <c r="A193" s="38">
        <v>158</v>
      </c>
      <c r="B193" s="38">
        <v>2</v>
      </c>
      <c r="C193" s="38">
        <v>191</v>
      </c>
      <c r="D193" s="50" t="s">
        <v>244</v>
      </c>
      <c r="E193" s="67" t="s">
        <v>267</v>
      </c>
      <c r="F193" s="52">
        <v>14</v>
      </c>
      <c r="G193" s="52">
        <v>0</v>
      </c>
      <c r="H193" s="52">
        <v>0</v>
      </c>
      <c r="I193" s="52">
        <v>0</v>
      </c>
      <c r="J193" s="52">
        <v>0</v>
      </c>
      <c r="K193" s="52">
        <v>1</v>
      </c>
      <c r="L193" s="52">
        <v>0</v>
      </c>
      <c r="M193" s="53">
        <v>17</v>
      </c>
      <c r="N193" s="52">
        <v>24</v>
      </c>
      <c r="O193" s="52">
        <v>12</v>
      </c>
      <c r="P193" s="52">
        <v>11</v>
      </c>
      <c r="Q193" s="52">
        <v>3</v>
      </c>
      <c r="R193" s="52">
        <v>12</v>
      </c>
      <c r="S193" s="52">
        <v>6</v>
      </c>
      <c r="T193" s="52">
        <v>5</v>
      </c>
      <c r="U193" s="52">
        <v>0</v>
      </c>
      <c r="V193" s="48">
        <f>P193/M193*9</f>
        <v>5.8235294117647065</v>
      </c>
      <c r="W193" s="49">
        <f>(N193+R193)/M193</f>
        <v>2.1176470588235294</v>
      </c>
    </row>
    <row r="194" spans="1:23" x14ac:dyDescent="0.25">
      <c r="A194" s="38">
        <v>141</v>
      </c>
      <c r="B194" s="38">
        <v>23</v>
      </c>
      <c r="C194" s="38">
        <v>192</v>
      </c>
      <c r="D194" s="50" t="s">
        <v>221</v>
      </c>
      <c r="E194" s="67" t="s">
        <v>207</v>
      </c>
      <c r="F194" s="52">
        <v>7</v>
      </c>
      <c r="G194" s="52">
        <v>0</v>
      </c>
      <c r="H194" s="52">
        <v>0</v>
      </c>
      <c r="I194" s="52">
        <v>0</v>
      </c>
      <c r="J194" s="52">
        <v>0</v>
      </c>
      <c r="K194" s="52">
        <v>0</v>
      </c>
      <c r="L194" s="52">
        <v>0</v>
      </c>
      <c r="M194" s="53">
        <v>12.67</v>
      </c>
      <c r="N194" s="52">
        <v>17</v>
      </c>
      <c r="O194" s="52">
        <v>11</v>
      </c>
      <c r="P194" s="52">
        <v>11</v>
      </c>
      <c r="Q194" s="52">
        <v>3</v>
      </c>
      <c r="R194" s="52">
        <v>3</v>
      </c>
      <c r="S194" s="52">
        <v>8</v>
      </c>
      <c r="T194" s="52">
        <v>1</v>
      </c>
      <c r="U194" s="52">
        <v>0</v>
      </c>
      <c r="V194" s="48">
        <f>P194/M194*9</f>
        <v>7.8137332280978695</v>
      </c>
      <c r="W194" s="49">
        <f>(N194+R194)/M194</f>
        <v>1.5785319652722967</v>
      </c>
    </row>
    <row r="195" spans="1:23" x14ac:dyDescent="0.25">
      <c r="A195" s="38">
        <v>49</v>
      </c>
      <c r="B195" s="38">
        <v>24</v>
      </c>
      <c r="C195" s="38">
        <v>193</v>
      </c>
      <c r="D195" s="50" t="s">
        <v>531</v>
      </c>
      <c r="E195" s="67" t="s">
        <v>207</v>
      </c>
      <c r="F195" s="52">
        <v>13</v>
      </c>
      <c r="G195" s="52">
        <v>0</v>
      </c>
      <c r="H195" s="52">
        <v>0</v>
      </c>
      <c r="I195" s="52">
        <v>0</v>
      </c>
      <c r="J195" s="52">
        <v>2</v>
      </c>
      <c r="K195" s="52">
        <v>0</v>
      </c>
      <c r="L195" s="54">
        <v>1</v>
      </c>
      <c r="M195" s="53">
        <v>18</v>
      </c>
      <c r="N195" s="52">
        <v>23</v>
      </c>
      <c r="O195" s="52">
        <v>10</v>
      </c>
      <c r="P195" s="52">
        <v>8</v>
      </c>
      <c r="Q195" s="52">
        <v>2</v>
      </c>
      <c r="R195" s="52">
        <v>2</v>
      </c>
      <c r="S195" s="52">
        <v>7</v>
      </c>
      <c r="T195" s="52">
        <v>0</v>
      </c>
      <c r="U195" s="52">
        <v>0</v>
      </c>
      <c r="V195" s="48">
        <f>P195/M195*9</f>
        <v>4</v>
      </c>
      <c r="W195" s="49">
        <f>(N195+R195)/M195</f>
        <v>1.3888888888888888</v>
      </c>
    </row>
    <row r="196" spans="1:23" x14ac:dyDescent="0.25">
      <c r="A196" s="38">
        <v>98</v>
      </c>
      <c r="B196" s="38">
        <v>31</v>
      </c>
      <c r="C196" s="38">
        <v>194</v>
      </c>
      <c r="D196" s="50" t="s">
        <v>425</v>
      </c>
      <c r="E196" s="67" t="s">
        <v>457</v>
      </c>
      <c r="F196" s="51">
        <v>3</v>
      </c>
      <c r="G196" s="51">
        <v>3</v>
      </c>
      <c r="H196" s="51">
        <v>1</v>
      </c>
      <c r="I196" s="51">
        <v>1</v>
      </c>
      <c r="J196" s="51">
        <v>1</v>
      </c>
      <c r="K196" s="51">
        <v>2</v>
      </c>
      <c r="L196" s="51">
        <v>0</v>
      </c>
      <c r="M196" s="55">
        <v>22</v>
      </c>
      <c r="N196" s="51">
        <v>15</v>
      </c>
      <c r="O196" s="51">
        <v>8</v>
      </c>
      <c r="P196" s="51">
        <v>5</v>
      </c>
      <c r="Q196" s="51">
        <v>1</v>
      </c>
      <c r="R196" s="51">
        <v>8</v>
      </c>
      <c r="S196" s="51">
        <v>14</v>
      </c>
      <c r="T196" s="51">
        <v>1</v>
      </c>
      <c r="U196" s="51">
        <v>1</v>
      </c>
      <c r="V196" s="48">
        <f>P196/M196*9</f>
        <v>2.0454545454545454</v>
      </c>
      <c r="W196" s="49">
        <f>(N196+R196)/M196</f>
        <v>1.0454545454545454</v>
      </c>
    </row>
    <row r="197" spans="1:23" x14ac:dyDescent="0.25">
      <c r="A197" s="38">
        <v>195</v>
      </c>
      <c r="B197" s="38">
        <v>32</v>
      </c>
      <c r="C197" s="38">
        <v>195</v>
      </c>
      <c r="D197" s="50" t="s">
        <v>491</v>
      </c>
      <c r="E197" s="67" t="s">
        <v>457</v>
      </c>
      <c r="F197" s="52">
        <v>9</v>
      </c>
      <c r="G197" s="52">
        <v>9</v>
      </c>
      <c r="H197" s="52">
        <v>2</v>
      </c>
      <c r="I197" s="52">
        <v>1</v>
      </c>
      <c r="J197" s="52">
        <v>2</v>
      </c>
      <c r="K197" s="52">
        <v>6</v>
      </c>
      <c r="L197" s="54">
        <v>0</v>
      </c>
      <c r="M197" s="53">
        <v>62.33</v>
      </c>
      <c r="N197" s="52">
        <v>65</v>
      </c>
      <c r="O197" s="52">
        <v>32</v>
      </c>
      <c r="P197" s="52">
        <v>25</v>
      </c>
      <c r="Q197" s="52">
        <v>3</v>
      </c>
      <c r="R197" s="52">
        <v>13</v>
      </c>
      <c r="S197" s="52">
        <v>51</v>
      </c>
      <c r="T197" s="52">
        <v>2</v>
      </c>
      <c r="U197" s="52">
        <v>2</v>
      </c>
      <c r="V197" s="48">
        <f>P197/M197*9</f>
        <v>3.6098187068827214</v>
      </c>
      <c r="W197" s="49">
        <f>(N197+R197)/M197</f>
        <v>1.2514038183860099</v>
      </c>
    </row>
    <row r="198" spans="1:23" x14ac:dyDescent="0.25">
      <c r="A198" s="38">
        <v>192</v>
      </c>
      <c r="B198" s="38">
        <v>48</v>
      </c>
      <c r="C198" s="38">
        <v>196</v>
      </c>
      <c r="D198" s="50" t="s">
        <v>491</v>
      </c>
      <c r="E198" s="67" t="s">
        <v>447</v>
      </c>
      <c r="F198" s="52">
        <v>1</v>
      </c>
      <c r="G198" s="52">
        <v>1</v>
      </c>
      <c r="H198" s="52">
        <v>1</v>
      </c>
      <c r="I198" s="52">
        <v>0</v>
      </c>
      <c r="J198" s="52">
        <v>1</v>
      </c>
      <c r="K198" s="52">
        <v>0</v>
      </c>
      <c r="L198" s="52">
        <v>0</v>
      </c>
      <c r="M198" s="53">
        <v>9</v>
      </c>
      <c r="N198" s="52">
        <v>3</v>
      </c>
      <c r="O198" s="52">
        <v>1</v>
      </c>
      <c r="P198" s="52">
        <v>1</v>
      </c>
      <c r="Q198" s="52">
        <v>0</v>
      </c>
      <c r="R198" s="52">
        <v>0</v>
      </c>
      <c r="S198" s="52">
        <v>5</v>
      </c>
      <c r="T198" s="52">
        <v>0</v>
      </c>
      <c r="U198" s="52">
        <v>0</v>
      </c>
      <c r="V198" s="48">
        <f>P198/M198*9</f>
        <v>1</v>
      </c>
      <c r="W198" s="49">
        <f>(N198+R198)/M198</f>
        <v>0.33333333333333331</v>
      </c>
    </row>
    <row r="199" spans="1:23" x14ac:dyDescent="0.25">
      <c r="A199" s="38">
        <v>87</v>
      </c>
      <c r="B199" s="38">
        <v>49</v>
      </c>
      <c r="C199" s="38">
        <v>197</v>
      </c>
      <c r="D199" s="50" t="s">
        <v>425</v>
      </c>
      <c r="E199" s="67" t="s">
        <v>447</v>
      </c>
      <c r="F199" s="52">
        <v>11</v>
      </c>
      <c r="G199" s="52">
        <v>10</v>
      </c>
      <c r="H199" s="52">
        <v>1</v>
      </c>
      <c r="I199" s="52">
        <v>0</v>
      </c>
      <c r="J199" s="52">
        <v>2</v>
      </c>
      <c r="K199" s="52">
        <v>6</v>
      </c>
      <c r="L199" s="54">
        <v>0</v>
      </c>
      <c r="M199" s="53">
        <v>56.67</v>
      </c>
      <c r="N199" s="52">
        <v>67</v>
      </c>
      <c r="O199" s="52">
        <v>48</v>
      </c>
      <c r="P199" s="52">
        <v>46</v>
      </c>
      <c r="Q199" s="52">
        <v>9</v>
      </c>
      <c r="R199" s="52">
        <v>27</v>
      </c>
      <c r="S199" s="52">
        <v>38</v>
      </c>
      <c r="T199" s="52">
        <v>6</v>
      </c>
      <c r="U199" s="52">
        <v>0</v>
      </c>
      <c r="V199" s="48">
        <f>P199/M199*9</f>
        <v>7.3054526204340915</v>
      </c>
      <c r="W199" s="49">
        <f>(N199+R199)/M199</f>
        <v>1.6587259572966295</v>
      </c>
    </row>
    <row r="200" spans="1:23" x14ac:dyDescent="0.25">
      <c r="A200" s="38">
        <v>99</v>
      </c>
      <c r="B200" s="38">
        <v>66</v>
      </c>
      <c r="C200" s="38">
        <v>198</v>
      </c>
      <c r="D200" s="50" t="s">
        <v>425</v>
      </c>
      <c r="E200" s="67" t="s">
        <v>174</v>
      </c>
      <c r="F200" s="52">
        <v>2</v>
      </c>
      <c r="G200" s="52">
        <v>0</v>
      </c>
      <c r="H200" s="52">
        <v>0</v>
      </c>
      <c r="I200" s="52">
        <v>0</v>
      </c>
      <c r="J200" s="52">
        <v>0</v>
      </c>
      <c r="K200" s="52">
        <v>0</v>
      </c>
      <c r="L200" s="52">
        <v>0</v>
      </c>
      <c r="M200" s="53">
        <v>1.33</v>
      </c>
      <c r="N200" s="52">
        <v>2</v>
      </c>
      <c r="O200" s="52">
        <v>2</v>
      </c>
      <c r="P200" s="52">
        <v>2</v>
      </c>
      <c r="Q200" s="52">
        <v>0</v>
      </c>
      <c r="R200" s="52">
        <v>0</v>
      </c>
      <c r="S200" s="52">
        <v>0</v>
      </c>
      <c r="T200" s="52">
        <v>0</v>
      </c>
      <c r="U200" s="52">
        <v>0</v>
      </c>
      <c r="V200" s="48">
        <f>P200/M200*9</f>
        <v>13.533834586466165</v>
      </c>
      <c r="W200" s="49">
        <f>(N200+R200)/M200</f>
        <v>1.5037593984962405</v>
      </c>
    </row>
    <row r="201" spans="1:23" x14ac:dyDescent="0.25">
      <c r="A201" s="38">
        <v>126</v>
      </c>
      <c r="B201" s="38">
        <v>67</v>
      </c>
      <c r="C201" s="38">
        <v>199</v>
      </c>
      <c r="D201" s="50" t="s">
        <v>183</v>
      </c>
      <c r="E201" s="67" t="s">
        <v>174</v>
      </c>
      <c r="F201" s="51">
        <v>12</v>
      </c>
      <c r="G201" s="51">
        <v>0</v>
      </c>
      <c r="H201" s="51">
        <v>0</v>
      </c>
      <c r="I201" s="51">
        <v>0</v>
      </c>
      <c r="J201" s="51">
        <v>1</v>
      </c>
      <c r="K201" s="51">
        <v>1</v>
      </c>
      <c r="L201" s="51">
        <v>5</v>
      </c>
      <c r="M201" s="55">
        <v>15.67</v>
      </c>
      <c r="N201" s="51">
        <v>8</v>
      </c>
      <c r="O201" s="51">
        <v>4</v>
      </c>
      <c r="P201" s="51">
        <v>4</v>
      </c>
      <c r="Q201" s="51">
        <v>1</v>
      </c>
      <c r="R201" s="51">
        <v>3</v>
      </c>
      <c r="S201" s="51">
        <v>9</v>
      </c>
      <c r="T201" s="51">
        <v>0</v>
      </c>
      <c r="U201" s="51">
        <v>0</v>
      </c>
      <c r="V201" s="36">
        <f>P201/M201*9</f>
        <v>2.2973835354179961</v>
      </c>
      <c r="W201" s="37">
        <f>(N201+R201)/M201</f>
        <v>0.7019783024888322</v>
      </c>
    </row>
    <row r="202" spans="1:23" x14ac:dyDescent="0.25">
      <c r="A202" s="38">
        <v>33</v>
      </c>
      <c r="B202" s="38">
        <v>69</v>
      </c>
      <c r="C202" s="38">
        <v>200</v>
      </c>
      <c r="D202" s="50" t="s">
        <v>314</v>
      </c>
      <c r="E202" s="67" t="s">
        <v>273</v>
      </c>
      <c r="F202" s="52">
        <v>4</v>
      </c>
      <c r="G202" s="52">
        <v>4</v>
      </c>
      <c r="H202" s="52">
        <v>2</v>
      </c>
      <c r="I202" s="52">
        <v>1</v>
      </c>
      <c r="J202" s="52">
        <v>3</v>
      </c>
      <c r="K202" s="52">
        <v>1</v>
      </c>
      <c r="L202" s="52">
        <v>0</v>
      </c>
      <c r="M202" s="53">
        <v>33.33</v>
      </c>
      <c r="N202" s="52">
        <v>28</v>
      </c>
      <c r="O202" s="52">
        <v>10</v>
      </c>
      <c r="P202" s="52">
        <v>10</v>
      </c>
      <c r="Q202" s="52">
        <v>2</v>
      </c>
      <c r="R202" s="52">
        <v>10</v>
      </c>
      <c r="S202" s="52">
        <v>26</v>
      </c>
      <c r="T202" s="52">
        <v>0</v>
      </c>
      <c r="U202" s="52">
        <v>3</v>
      </c>
      <c r="V202" s="48">
        <f>P202/M202*9</f>
        <v>2.7002700270027002</v>
      </c>
      <c r="W202" s="49">
        <f>(N202+R202)/M202</f>
        <v>1.1401140114011401</v>
      </c>
    </row>
    <row r="203" spans="1:23" x14ac:dyDescent="0.25">
      <c r="A203" s="38">
        <v>164</v>
      </c>
      <c r="B203" s="38">
        <v>70</v>
      </c>
      <c r="C203" s="38">
        <v>201</v>
      </c>
      <c r="D203" s="50" t="s">
        <v>244</v>
      </c>
      <c r="E203" s="67" t="s">
        <v>273</v>
      </c>
      <c r="F203" s="52">
        <v>10</v>
      </c>
      <c r="G203" s="52">
        <v>10</v>
      </c>
      <c r="H203" s="52">
        <v>0</v>
      </c>
      <c r="I203" s="52">
        <v>0</v>
      </c>
      <c r="J203" s="52">
        <v>1</v>
      </c>
      <c r="K203" s="52">
        <v>4</v>
      </c>
      <c r="L203" s="54">
        <v>0</v>
      </c>
      <c r="M203" s="53">
        <v>50.33</v>
      </c>
      <c r="N203" s="52">
        <v>60</v>
      </c>
      <c r="O203" s="52">
        <v>46</v>
      </c>
      <c r="P203" s="52">
        <v>41</v>
      </c>
      <c r="Q203" s="52">
        <v>6</v>
      </c>
      <c r="R203" s="52">
        <v>26</v>
      </c>
      <c r="S203" s="52">
        <v>38</v>
      </c>
      <c r="T203" s="52">
        <v>0</v>
      </c>
      <c r="U203" s="52">
        <v>3</v>
      </c>
      <c r="V203" s="48">
        <f>P203/M203*9</f>
        <v>7.3316113649910593</v>
      </c>
      <c r="W203" s="49">
        <f>(N203+R203)/M203</f>
        <v>1.7087224319491359</v>
      </c>
    </row>
    <row r="204" spans="1:23" x14ac:dyDescent="0.25">
      <c r="A204" s="38">
        <v>55</v>
      </c>
      <c r="B204" s="38">
        <v>78</v>
      </c>
      <c r="C204" s="38">
        <v>202</v>
      </c>
      <c r="D204" s="50" t="s">
        <v>531</v>
      </c>
      <c r="E204" s="67" t="s">
        <v>211</v>
      </c>
      <c r="F204" s="52">
        <v>5</v>
      </c>
      <c r="G204" s="52">
        <v>5</v>
      </c>
      <c r="H204" s="52">
        <v>0</v>
      </c>
      <c r="I204" s="52">
        <v>0</v>
      </c>
      <c r="J204" s="52">
        <v>3</v>
      </c>
      <c r="K204" s="52">
        <v>2</v>
      </c>
      <c r="L204" s="54">
        <v>0</v>
      </c>
      <c r="M204" s="53">
        <v>31</v>
      </c>
      <c r="N204" s="52">
        <v>30</v>
      </c>
      <c r="O204" s="52">
        <v>16</v>
      </c>
      <c r="P204" s="52">
        <v>16</v>
      </c>
      <c r="Q204" s="52">
        <v>1</v>
      </c>
      <c r="R204" s="52">
        <v>8</v>
      </c>
      <c r="S204" s="52">
        <v>34</v>
      </c>
      <c r="T204" s="52">
        <v>2</v>
      </c>
      <c r="U204" s="52">
        <v>1</v>
      </c>
      <c r="V204" s="48">
        <f>P204/M204*9</f>
        <v>4.6451612903225801</v>
      </c>
      <c r="W204" s="49">
        <f>(N204+R204)/M204</f>
        <v>1.2258064516129032</v>
      </c>
    </row>
    <row r="205" spans="1:23" x14ac:dyDescent="0.25">
      <c r="A205" s="38">
        <v>35</v>
      </c>
      <c r="B205" s="38">
        <v>79</v>
      </c>
      <c r="C205" s="38">
        <v>203</v>
      </c>
      <c r="D205" s="50" t="s">
        <v>314</v>
      </c>
      <c r="E205" s="67" t="s">
        <v>211</v>
      </c>
      <c r="F205" s="52">
        <v>4</v>
      </c>
      <c r="G205" s="52">
        <v>4</v>
      </c>
      <c r="H205" s="52">
        <v>0</v>
      </c>
      <c r="I205" s="52">
        <v>0</v>
      </c>
      <c r="J205" s="52">
        <v>3</v>
      </c>
      <c r="K205" s="52">
        <v>1</v>
      </c>
      <c r="L205" s="54">
        <v>0</v>
      </c>
      <c r="M205" s="53">
        <v>26.67</v>
      </c>
      <c r="N205" s="52">
        <v>24</v>
      </c>
      <c r="O205" s="52">
        <v>11</v>
      </c>
      <c r="P205" s="52">
        <v>10</v>
      </c>
      <c r="Q205" s="52">
        <v>1</v>
      </c>
      <c r="R205" s="52">
        <v>14</v>
      </c>
      <c r="S205" s="52">
        <v>23</v>
      </c>
      <c r="T205" s="52">
        <v>2</v>
      </c>
      <c r="U205" s="52">
        <v>1</v>
      </c>
      <c r="V205" s="48">
        <f>P205/M205*9</f>
        <v>3.3745781777277837</v>
      </c>
      <c r="W205" s="49">
        <f>(N205+R205)/M205</f>
        <v>1.4248218972628421</v>
      </c>
    </row>
    <row r="206" spans="1:23" x14ac:dyDescent="0.25">
      <c r="A206" s="38">
        <v>145</v>
      </c>
      <c r="B206" s="38">
        <v>80</v>
      </c>
      <c r="C206" s="38">
        <v>204</v>
      </c>
      <c r="D206" s="50" t="s">
        <v>221</v>
      </c>
      <c r="E206" s="67" t="s">
        <v>211</v>
      </c>
      <c r="F206" s="52">
        <v>4</v>
      </c>
      <c r="G206" s="52">
        <v>4</v>
      </c>
      <c r="H206" s="52">
        <v>2</v>
      </c>
      <c r="I206" s="52">
        <v>0</v>
      </c>
      <c r="J206" s="52">
        <v>2</v>
      </c>
      <c r="K206" s="52">
        <v>2</v>
      </c>
      <c r="L206" s="52">
        <v>0</v>
      </c>
      <c r="M206" s="53">
        <v>30</v>
      </c>
      <c r="N206" s="52">
        <v>29</v>
      </c>
      <c r="O206" s="52">
        <v>15</v>
      </c>
      <c r="P206" s="52">
        <v>13</v>
      </c>
      <c r="Q206" s="52">
        <v>1</v>
      </c>
      <c r="R206" s="52">
        <v>11</v>
      </c>
      <c r="S206" s="52">
        <v>36</v>
      </c>
      <c r="T206" s="52">
        <v>2</v>
      </c>
      <c r="U206" s="52">
        <v>0</v>
      </c>
      <c r="V206" s="48">
        <f>P206/M206*9</f>
        <v>3.9000000000000004</v>
      </c>
      <c r="W206" s="49">
        <f>(N206+R206)/M206</f>
        <v>1.3333333333333333</v>
      </c>
    </row>
    <row r="207" spans="1:23" x14ac:dyDescent="0.25">
      <c r="A207" s="38">
        <v>146</v>
      </c>
      <c r="B207" s="38">
        <v>85</v>
      </c>
      <c r="C207" s="38">
        <v>205</v>
      </c>
      <c r="D207" s="50" t="s">
        <v>221</v>
      </c>
      <c r="E207" s="67" t="s">
        <v>212</v>
      </c>
      <c r="F207" s="52">
        <v>3</v>
      </c>
      <c r="G207" s="52">
        <v>3</v>
      </c>
      <c r="H207" s="52">
        <v>0</v>
      </c>
      <c r="I207" s="52">
        <v>0</v>
      </c>
      <c r="J207" s="52">
        <v>3</v>
      </c>
      <c r="K207" s="52">
        <v>0</v>
      </c>
      <c r="L207" s="52">
        <v>0</v>
      </c>
      <c r="M207" s="53">
        <v>20</v>
      </c>
      <c r="N207" s="52">
        <v>20</v>
      </c>
      <c r="O207" s="52">
        <v>7</v>
      </c>
      <c r="P207" s="52">
        <v>7</v>
      </c>
      <c r="Q207" s="52">
        <v>1</v>
      </c>
      <c r="R207" s="52">
        <v>1</v>
      </c>
      <c r="S207" s="52">
        <v>11</v>
      </c>
      <c r="T207" s="52">
        <v>0</v>
      </c>
      <c r="U207" s="52">
        <v>0</v>
      </c>
      <c r="V207" s="48">
        <f>P207/M207*9</f>
        <v>3.15</v>
      </c>
      <c r="W207" s="49">
        <f>(N207+R207)/M207</f>
        <v>1.05</v>
      </c>
    </row>
    <row r="208" spans="1:23" x14ac:dyDescent="0.25">
      <c r="A208" s="38">
        <v>180</v>
      </c>
      <c r="B208" s="38">
        <v>86</v>
      </c>
      <c r="C208" s="38">
        <v>206</v>
      </c>
      <c r="D208" s="50" t="s">
        <v>342</v>
      </c>
      <c r="E208" s="67" t="s">
        <v>212</v>
      </c>
      <c r="F208" s="52">
        <v>9</v>
      </c>
      <c r="G208" s="52">
        <v>9</v>
      </c>
      <c r="H208" s="52">
        <v>0</v>
      </c>
      <c r="I208" s="52">
        <v>0</v>
      </c>
      <c r="J208" s="52">
        <v>5</v>
      </c>
      <c r="K208" s="52">
        <v>2</v>
      </c>
      <c r="L208" s="54">
        <v>0</v>
      </c>
      <c r="M208" s="53">
        <v>54.67</v>
      </c>
      <c r="N208" s="52">
        <v>68</v>
      </c>
      <c r="O208" s="52">
        <v>28</v>
      </c>
      <c r="P208" s="52">
        <v>28</v>
      </c>
      <c r="Q208" s="52">
        <v>7</v>
      </c>
      <c r="R208" s="52">
        <v>12</v>
      </c>
      <c r="S208" s="52">
        <v>27</v>
      </c>
      <c r="T208" s="52">
        <v>0</v>
      </c>
      <c r="U208" s="52">
        <v>1</v>
      </c>
      <c r="V208" s="48">
        <f>P208/M208*9</f>
        <v>4.6094750320102431</v>
      </c>
      <c r="W208" s="49">
        <f>(N208+R208)/M208</f>
        <v>1.4633254069873787</v>
      </c>
    </row>
    <row r="209" spans="1:23" x14ac:dyDescent="0.25">
      <c r="A209" s="38">
        <v>147</v>
      </c>
      <c r="B209" s="38">
        <v>88</v>
      </c>
      <c r="C209" s="38">
        <v>207</v>
      </c>
      <c r="D209" s="50" t="s">
        <v>221</v>
      </c>
      <c r="E209" s="67" t="s">
        <v>213</v>
      </c>
      <c r="F209" s="52">
        <v>12</v>
      </c>
      <c r="G209" s="52">
        <v>0</v>
      </c>
      <c r="H209" s="52">
        <v>0</v>
      </c>
      <c r="I209" s="52">
        <v>0</v>
      </c>
      <c r="J209" s="52">
        <v>1</v>
      </c>
      <c r="K209" s="52">
        <v>0</v>
      </c>
      <c r="L209" s="52">
        <v>1</v>
      </c>
      <c r="M209" s="53">
        <v>13.33</v>
      </c>
      <c r="N209" s="52">
        <v>13</v>
      </c>
      <c r="O209" s="52">
        <v>10</v>
      </c>
      <c r="P209" s="52">
        <v>5</v>
      </c>
      <c r="Q209" s="52">
        <v>3</v>
      </c>
      <c r="R209" s="52">
        <v>4</v>
      </c>
      <c r="S209" s="52">
        <v>9</v>
      </c>
      <c r="T209" s="52">
        <v>1</v>
      </c>
      <c r="U209" s="52">
        <v>1</v>
      </c>
      <c r="V209" s="48">
        <f>P209/M209*9</f>
        <v>3.3758439609902471</v>
      </c>
      <c r="W209" s="49">
        <f>(N209+R209)/M209</f>
        <v>1.2753188297074269</v>
      </c>
    </row>
    <row r="210" spans="1:23" x14ac:dyDescent="0.25">
      <c r="A210" s="38">
        <v>36</v>
      </c>
      <c r="B210" s="38">
        <v>89</v>
      </c>
      <c r="C210" s="38">
        <v>208</v>
      </c>
      <c r="D210" s="50" t="s">
        <v>314</v>
      </c>
      <c r="E210" s="67" t="s">
        <v>213</v>
      </c>
      <c r="F210" s="52">
        <v>7</v>
      </c>
      <c r="G210" s="52">
        <v>0</v>
      </c>
      <c r="H210" s="52">
        <v>0</v>
      </c>
      <c r="I210" s="52">
        <v>0</v>
      </c>
      <c r="J210" s="52">
        <v>1</v>
      </c>
      <c r="K210" s="52">
        <v>1</v>
      </c>
      <c r="L210" s="52">
        <v>0</v>
      </c>
      <c r="M210" s="53">
        <v>9.67</v>
      </c>
      <c r="N210" s="52">
        <v>9</v>
      </c>
      <c r="O210" s="52">
        <v>6</v>
      </c>
      <c r="P210" s="52">
        <v>6</v>
      </c>
      <c r="Q210" s="52">
        <v>1</v>
      </c>
      <c r="R210" s="52">
        <v>1</v>
      </c>
      <c r="S210" s="52">
        <v>2</v>
      </c>
      <c r="T210" s="52">
        <v>1</v>
      </c>
      <c r="U210" s="52">
        <v>1</v>
      </c>
      <c r="V210" s="48">
        <f>P210/M210*9</f>
        <v>5.5842812823164429</v>
      </c>
      <c r="W210" s="49">
        <f>(N210+R210)/M210</f>
        <v>1.0341261633919339</v>
      </c>
    </row>
    <row r="211" spans="1:23" x14ac:dyDescent="0.25">
      <c r="A211" s="38">
        <v>182</v>
      </c>
      <c r="B211" s="38">
        <v>92</v>
      </c>
      <c r="C211" s="38">
        <v>209</v>
      </c>
      <c r="D211" s="50" t="s">
        <v>342</v>
      </c>
      <c r="E211" s="67" t="s">
        <v>214</v>
      </c>
      <c r="F211" s="52">
        <v>3</v>
      </c>
      <c r="G211" s="52">
        <v>3</v>
      </c>
      <c r="H211" s="52">
        <v>0</v>
      </c>
      <c r="I211" s="52">
        <v>0</v>
      </c>
      <c r="J211" s="52">
        <v>0</v>
      </c>
      <c r="K211" s="52">
        <v>2</v>
      </c>
      <c r="L211" s="54">
        <v>0</v>
      </c>
      <c r="M211" s="53">
        <v>17.329999999999998</v>
      </c>
      <c r="N211" s="52">
        <v>26</v>
      </c>
      <c r="O211" s="52">
        <v>18</v>
      </c>
      <c r="P211" s="52">
        <v>18</v>
      </c>
      <c r="Q211" s="52">
        <v>1</v>
      </c>
      <c r="R211" s="52">
        <v>11</v>
      </c>
      <c r="S211" s="52">
        <v>10</v>
      </c>
      <c r="T211" s="52">
        <v>0</v>
      </c>
      <c r="U211" s="52">
        <v>1</v>
      </c>
      <c r="V211" s="48">
        <f>P211/M211*9</f>
        <v>9.3479515291402198</v>
      </c>
      <c r="W211" s="49">
        <f>(N211+R211)/M211</f>
        <v>2.1350259665320257</v>
      </c>
    </row>
    <row r="212" spans="1:23" x14ac:dyDescent="0.25">
      <c r="A212" s="38">
        <v>148</v>
      </c>
      <c r="B212" s="38">
        <v>93</v>
      </c>
      <c r="C212" s="38">
        <v>210</v>
      </c>
      <c r="D212" s="50" t="s">
        <v>221</v>
      </c>
      <c r="E212" s="67" t="s">
        <v>214</v>
      </c>
      <c r="F212" s="52">
        <v>8</v>
      </c>
      <c r="G212" s="52">
        <v>7</v>
      </c>
      <c r="H212" s="52">
        <v>0</v>
      </c>
      <c r="I212" s="52">
        <v>0</v>
      </c>
      <c r="J212" s="52">
        <v>2</v>
      </c>
      <c r="K212" s="52">
        <v>2</v>
      </c>
      <c r="L212" s="52">
        <v>0</v>
      </c>
      <c r="M212" s="53">
        <v>48.67</v>
      </c>
      <c r="N212" s="52">
        <v>51</v>
      </c>
      <c r="O212" s="52">
        <v>24</v>
      </c>
      <c r="P212" s="52">
        <v>23</v>
      </c>
      <c r="Q212" s="52">
        <v>8</v>
      </c>
      <c r="R212" s="52">
        <v>9</v>
      </c>
      <c r="S212" s="52">
        <v>22</v>
      </c>
      <c r="T212" s="52">
        <v>0</v>
      </c>
      <c r="U212" s="52">
        <v>4</v>
      </c>
      <c r="V212" s="48">
        <f>P212/M212*9</f>
        <v>4.2531333470310253</v>
      </c>
      <c r="W212" s="49">
        <f>(N212+R212)/M212</f>
        <v>1.2327922745017463</v>
      </c>
    </row>
    <row r="213" spans="1:23" x14ac:dyDescent="0.25">
      <c r="A213" s="38">
        <v>37</v>
      </c>
      <c r="B213" s="38">
        <v>94</v>
      </c>
      <c r="C213" s="38">
        <v>211</v>
      </c>
      <c r="D213" s="50" t="s">
        <v>314</v>
      </c>
      <c r="E213" s="67" t="s">
        <v>214</v>
      </c>
      <c r="F213" s="52">
        <v>2</v>
      </c>
      <c r="G213" s="54">
        <v>2</v>
      </c>
      <c r="H213" s="54">
        <v>0</v>
      </c>
      <c r="I213" s="54">
        <v>0</v>
      </c>
      <c r="J213" s="54">
        <v>0</v>
      </c>
      <c r="K213" s="54">
        <v>0</v>
      </c>
      <c r="L213" s="54">
        <v>0</v>
      </c>
      <c r="M213" s="53">
        <v>13.67</v>
      </c>
      <c r="N213" s="54">
        <v>15</v>
      </c>
      <c r="O213" s="54">
        <v>8</v>
      </c>
      <c r="P213" s="54">
        <v>8</v>
      </c>
      <c r="Q213" s="54">
        <v>1</v>
      </c>
      <c r="R213" s="54">
        <v>4</v>
      </c>
      <c r="S213" s="54">
        <v>3</v>
      </c>
      <c r="T213" s="54">
        <v>0</v>
      </c>
      <c r="U213" s="54">
        <v>0</v>
      </c>
      <c r="V213" s="48">
        <f>P213/M213*9</f>
        <v>5.2670080468178488</v>
      </c>
      <c r="W213" s="49">
        <f>(N213+R213)/M213</f>
        <v>1.3899049012435991</v>
      </c>
    </row>
    <row r="214" spans="1:23" x14ac:dyDescent="0.25">
      <c r="A214" s="38">
        <v>100</v>
      </c>
      <c r="B214" s="38">
        <v>96</v>
      </c>
      <c r="C214" s="38">
        <v>212</v>
      </c>
      <c r="D214" s="50" t="s">
        <v>425</v>
      </c>
      <c r="E214" s="67" t="s">
        <v>458</v>
      </c>
      <c r="F214" s="52">
        <v>1</v>
      </c>
      <c r="G214" s="52">
        <v>0</v>
      </c>
      <c r="H214" s="52">
        <v>0</v>
      </c>
      <c r="I214" s="52">
        <v>0</v>
      </c>
      <c r="J214" s="52">
        <v>0</v>
      </c>
      <c r="K214" s="52">
        <v>0</v>
      </c>
      <c r="L214" s="54">
        <v>0</v>
      </c>
      <c r="M214" s="53">
        <v>1</v>
      </c>
      <c r="N214" s="52">
        <v>4</v>
      </c>
      <c r="O214" s="52">
        <v>2</v>
      </c>
      <c r="P214" s="52">
        <v>2</v>
      </c>
      <c r="Q214" s="52">
        <v>0</v>
      </c>
      <c r="R214" s="52">
        <v>0</v>
      </c>
      <c r="S214" s="52">
        <v>2</v>
      </c>
      <c r="T214" s="52">
        <v>0</v>
      </c>
      <c r="U214" s="52">
        <v>0</v>
      </c>
      <c r="V214" s="48">
        <f>P214/M214*9</f>
        <v>18</v>
      </c>
      <c r="W214" s="49">
        <f>(N214+R214)/M214</f>
        <v>4</v>
      </c>
    </row>
    <row r="215" spans="1:23" x14ac:dyDescent="0.25">
      <c r="A215" s="38">
        <v>6</v>
      </c>
      <c r="B215" s="38">
        <v>97</v>
      </c>
      <c r="C215" s="38">
        <v>213</v>
      </c>
      <c r="D215" s="50" t="s">
        <v>486</v>
      </c>
      <c r="E215" s="67" t="s">
        <v>458</v>
      </c>
      <c r="F215" s="52">
        <v>13</v>
      </c>
      <c r="G215" s="52">
        <v>0</v>
      </c>
      <c r="H215" s="52">
        <v>0</v>
      </c>
      <c r="I215" s="52">
        <v>0</v>
      </c>
      <c r="J215" s="52">
        <v>1</v>
      </c>
      <c r="K215" s="52">
        <v>0</v>
      </c>
      <c r="L215" s="52">
        <v>0</v>
      </c>
      <c r="M215" s="53">
        <v>19.666666670000001</v>
      </c>
      <c r="N215" s="52">
        <v>18</v>
      </c>
      <c r="O215" s="52">
        <v>11</v>
      </c>
      <c r="P215" s="52">
        <v>11</v>
      </c>
      <c r="Q215" s="52">
        <v>0</v>
      </c>
      <c r="R215" s="52">
        <v>2</v>
      </c>
      <c r="S215" s="52">
        <v>10</v>
      </c>
      <c r="T215" s="52">
        <v>0</v>
      </c>
      <c r="U215" s="52">
        <v>2</v>
      </c>
      <c r="V215" s="48">
        <f>P215/M215*9</f>
        <v>5.0338983042315419</v>
      </c>
      <c r="W215" s="49">
        <f>(N215+R215)/M215</f>
        <v>1.0169491523700085</v>
      </c>
    </row>
    <row r="216" spans="1:23" x14ac:dyDescent="0.25">
      <c r="A216" s="38">
        <v>167</v>
      </c>
      <c r="B216" s="38">
        <v>102</v>
      </c>
      <c r="C216" s="38">
        <v>214</v>
      </c>
      <c r="D216" s="50" t="s">
        <v>244</v>
      </c>
      <c r="E216" s="67" t="s">
        <v>276</v>
      </c>
      <c r="F216" s="52">
        <v>10</v>
      </c>
      <c r="G216" s="52">
        <v>0</v>
      </c>
      <c r="H216" s="52">
        <v>0</v>
      </c>
      <c r="I216" s="52">
        <v>0</v>
      </c>
      <c r="J216" s="52">
        <v>0</v>
      </c>
      <c r="K216" s="52">
        <v>0</v>
      </c>
      <c r="L216" s="54">
        <v>0</v>
      </c>
      <c r="M216" s="53">
        <v>11.33</v>
      </c>
      <c r="N216" s="52">
        <v>21</v>
      </c>
      <c r="O216" s="52">
        <v>12</v>
      </c>
      <c r="P216" s="52">
        <v>11</v>
      </c>
      <c r="Q216" s="52">
        <v>3</v>
      </c>
      <c r="R216" s="52">
        <v>3</v>
      </c>
      <c r="S216" s="52">
        <v>13</v>
      </c>
      <c r="T216" s="52">
        <v>0</v>
      </c>
      <c r="U216" s="52">
        <v>0</v>
      </c>
      <c r="V216" s="48">
        <f>P216/M216*9</f>
        <v>8.7378640776699026</v>
      </c>
      <c r="W216" s="49">
        <f>(N216+R216)/M216</f>
        <v>2.1182700794351281</v>
      </c>
    </row>
    <row r="217" spans="1:23" x14ac:dyDescent="0.25">
      <c r="A217" s="38">
        <v>101</v>
      </c>
      <c r="B217" s="38">
        <v>103</v>
      </c>
      <c r="C217" s="38">
        <v>215</v>
      </c>
      <c r="D217" s="50" t="s">
        <v>425</v>
      </c>
      <c r="E217" s="67" t="s">
        <v>276</v>
      </c>
      <c r="F217" s="52">
        <v>1</v>
      </c>
      <c r="G217" s="52">
        <v>1</v>
      </c>
      <c r="H217" s="52">
        <v>0</v>
      </c>
      <c r="I217" s="52">
        <v>0</v>
      </c>
      <c r="J217" s="52">
        <v>0</v>
      </c>
      <c r="K217" s="52">
        <v>1</v>
      </c>
      <c r="L217" s="54">
        <v>0</v>
      </c>
      <c r="M217" s="53">
        <v>7</v>
      </c>
      <c r="N217" s="52">
        <v>4</v>
      </c>
      <c r="O217" s="52">
        <v>4</v>
      </c>
      <c r="P217" s="52">
        <v>4</v>
      </c>
      <c r="Q217" s="52">
        <v>1</v>
      </c>
      <c r="R217" s="52">
        <v>4</v>
      </c>
      <c r="S217" s="52">
        <v>5</v>
      </c>
      <c r="T217" s="52">
        <v>0</v>
      </c>
      <c r="U217" s="52">
        <v>0</v>
      </c>
      <c r="V217" s="48">
        <f>P217/M217*9</f>
        <v>5.1428571428571423</v>
      </c>
      <c r="W217" s="49">
        <f>(N217+R217)/M217</f>
        <v>1.1428571428571428</v>
      </c>
    </row>
    <row r="218" spans="1:23" x14ac:dyDescent="0.25">
      <c r="A218" s="38">
        <v>56</v>
      </c>
      <c r="B218" s="38">
        <v>104</v>
      </c>
      <c r="C218" s="38">
        <v>216</v>
      </c>
      <c r="D218" s="50" t="s">
        <v>531</v>
      </c>
      <c r="E218" s="67" t="s">
        <v>276</v>
      </c>
      <c r="F218" s="52">
        <v>7</v>
      </c>
      <c r="G218" s="52">
        <v>7</v>
      </c>
      <c r="H218" s="52">
        <v>0</v>
      </c>
      <c r="I218" s="52">
        <v>0</v>
      </c>
      <c r="J218" s="52">
        <v>3</v>
      </c>
      <c r="K218" s="52">
        <v>2</v>
      </c>
      <c r="L218" s="54">
        <v>0</v>
      </c>
      <c r="M218" s="53">
        <v>48</v>
      </c>
      <c r="N218" s="52">
        <v>37</v>
      </c>
      <c r="O218" s="52">
        <v>21</v>
      </c>
      <c r="P218" s="52">
        <v>20</v>
      </c>
      <c r="Q218" s="52">
        <v>5</v>
      </c>
      <c r="R218" s="52">
        <v>11</v>
      </c>
      <c r="S218" s="52">
        <v>23</v>
      </c>
      <c r="T218" s="52">
        <v>0</v>
      </c>
      <c r="U218" s="52">
        <v>0</v>
      </c>
      <c r="V218" s="48">
        <f>P218/M218*9</f>
        <v>3.75</v>
      </c>
      <c r="W218" s="49">
        <f>(N218+R218)/M218</f>
        <v>1</v>
      </c>
    </row>
    <row r="219" spans="1:23" x14ac:dyDescent="0.25">
      <c r="A219" s="38">
        <v>38</v>
      </c>
      <c r="B219" s="38">
        <v>111</v>
      </c>
      <c r="C219" s="38">
        <v>217</v>
      </c>
      <c r="D219" s="50" t="s">
        <v>314</v>
      </c>
      <c r="E219" s="67" t="s">
        <v>216</v>
      </c>
      <c r="F219" s="52">
        <v>8</v>
      </c>
      <c r="G219" s="52">
        <v>0</v>
      </c>
      <c r="H219" s="52">
        <v>0</v>
      </c>
      <c r="I219" s="52">
        <v>0</v>
      </c>
      <c r="J219" s="52">
        <v>2</v>
      </c>
      <c r="K219" s="52">
        <v>0</v>
      </c>
      <c r="L219" s="52">
        <v>2</v>
      </c>
      <c r="M219" s="53">
        <v>7.67</v>
      </c>
      <c r="N219" s="52">
        <v>8</v>
      </c>
      <c r="O219" s="52">
        <v>3</v>
      </c>
      <c r="P219" s="52">
        <v>3</v>
      </c>
      <c r="Q219" s="52">
        <v>1</v>
      </c>
      <c r="R219" s="52">
        <v>3</v>
      </c>
      <c r="S219" s="52">
        <v>4</v>
      </c>
      <c r="T219" s="52">
        <v>0</v>
      </c>
      <c r="U219" s="52">
        <v>0</v>
      </c>
      <c r="V219" s="48">
        <f>P219/M219*9</f>
        <v>3.5202086049543677</v>
      </c>
      <c r="W219" s="49">
        <f>(N219+R219)/M219</f>
        <v>1.4341590612777053</v>
      </c>
    </row>
    <row r="220" spans="1:23" x14ac:dyDescent="0.25">
      <c r="A220" s="38">
        <v>150</v>
      </c>
      <c r="B220" s="38">
        <v>112</v>
      </c>
      <c r="C220" s="38">
        <v>218</v>
      </c>
      <c r="D220" s="50" t="s">
        <v>221</v>
      </c>
      <c r="E220" s="67" t="s">
        <v>216</v>
      </c>
      <c r="F220" s="52">
        <v>5</v>
      </c>
      <c r="G220" s="52">
        <v>0</v>
      </c>
      <c r="H220" s="52">
        <v>0</v>
      </c>
      <c r="I220" s="52">
        <v>0</v>
      </c>
      <c r="J220" s="52">
        <v>0</v>
      </c>
      <c r="K220" s="52">
        <v>0</v>
      </c>
      <c r="L220" s="52">
        <v>0</v>
      </c>
      <c r="M220" s="53">
        <v>5.67</v>
      </c>
      <c r="N220" s="52">
        <v>6</v>
      </c>
      <c r="O220" s="52">
        <v>4</v>
      </c>
      <c r="P220" s="52">
        <v>4</v>
      </c>
      <c r="Q220" s="52">
        <v>1</v>
      </c>
      <c r="R220" s="52">
        <v>1</v>
      </c>
      <c r="S220" s="52">
        <v>7</v>
      </c>
      <c r="T220" s="52">
        <v>0</v>
      </c>
      <c r="U220" s="52">
        <v>0</v>
      </c>
      <c r="V220" s="48">
        <f>P220/M220*9</f>
        <v>6.3492063492063489</v>
      </c>
      <c r="W220" s="49">
        <f>(N220+R220)/M220</f>
        <v>1.2345679012345678</v>
      </c>
    </row>
    <row r="221" spans="1:23" x14ac:dyDescent="0.25">
      <c r="A221" s="38">
        <v>151</v>
      </c>
      <c r="B221" s="38">
        <v>121</v>
      </c>
      <c r="C221" s="38">
        <v>219</v>
      </c>
      <c r="D221" s="50" t="s">
        <v>221</v>
      </c>
      <c r="E221" s="67" t="s">
        <v>148</v>
      </c>
      <c r="F221" s="51">
        <v>3</v>
      </c>
      <c r="G221" s="51">
        <v>3</v>
      </c>
      <c r="H221" s="51">
        <v>0</v>
      </c>
      <c r="I221" s="51">
        <v>0</v>
      </c>
      <c r="J221" s="51">
        <v>0</v>
      </c>
      <c r="K221" s="51">
        <v>2</v>
      </c>
      <c r="L221" s="51">
        <v>0</v>
      </c>
      <c r="M221" s="55">
        <v>20.329999999999998</v>
      </c>
      <c r="N221" s="51">
        <v>24</v>
      </c>
      <c r="O221" s="51">
        <v>7</v>
      </c>
      <c r="P221" s="51">
        <v>7</v>
      </c>
      <c r="Q221" s="51">
        <v>1</v>
      </c>
      <c r="R221" s="51">
        <v>5</v>
      </c>
      <c r="S221" s="51">
        <v>14</v>
      </c>
      <c r="T221" s="51">
        <v>0</v>
      </c>
      <c r="U221" s="51">
        <v>1</v>
      </c>
      <c r="V221" s="48">
        <f>P221/M221*9</f>
        <v>3.0988686669945897</v>
      </c>
      <c r="W221" s="49">
        <f>(N221+R221)/M221</f>
        <v>1.4264633546483032</v>
      </c>
    </row>
    <row r="222" spans="1:23" x14ac:dyDescent="0.25">
      <c r="A222" s="38">
        <v>74</v>
      </c>
      <c r="B222" s="38">
        <v>122</v>
      </c>
      <c r="C222" s="38">
        <v>220</v>
      </c>
      <c r="D222" s="50" t="s">
        <v>163</v>
      </c>
      <c r="E222" s="67" t="s">
        <v>148</v>
      </c>
      <c r="F222" s="52">
        <v>10</v>
      </c>
      <c r="G222" s="52">
        <v>9</v>
      </c>
      <c r="H222" s="52">
        <v>1</v>
      </c>
      <c r="I222" s="52">
        <v>1</v>
      </c>
      <c r="J222" s="52">
        <v>3</v>
      </c>
      <c r="K222" s="52">
        <v>3</v>
      </c>
      <c r="L222" s="52">
        <v>1</v>
      </c>
      <c r="M222" s="53">
        <v>55.67</v>
      </c>
      <c r="N222" s="52">
        <v>66</v>
      </c>
      <c r="O222" s="52">
        <v>31</v>
      </c>
      <c r="P222" s="52">
        <v>29</v>
      </c>
      <c r="Q222" s="52">
        <v>2</v>
      </c>
      <c r="R222" s="52">
        <v>12</v>
      </c>
      <c r="S222" s="52">
        <v>26</v>
      </c>
      <c r="T222" s="52">
        <v>1</v>
      </c>
      <c r="U222" s="52">
        <v>0</v>
      </c>
      <c r="V222" s="36">
        <f>P222/M222*9</f>
        <v>4.6883420154481765</v>
      </c>
      <c r="W222" s="37">
        <f>(N222+R222)/M222</f>
        <v>1.4011137057661218</v>
      </c>
    </row>
    <row r="223" spans="1:23" x14ac:dyDescent="0.25">
      <c r="A223" s="38">
        <v>102</v>
      </c>
      <c r="B223" s="38">
        <v>130</v>
      </c>
      <c r="C223" s="38">
        <v>221</v>
      </c>
      <c r="D223" s="50" t="s">
        <v>425</v>
      </c>
      <c r="E223" s="67" t="s">
        <v>278</v>
      </c>
      <c r="F223" s="52">
        <v>4</v>
      </c>
      <c r="G223" s="52">
        <v>2</v>
      </c>
      <c r="H223" s="52">
        <v>0</v>
      </c>
      <c r="I223" s="52">
        <v>0</v>
      </c>
      <c r="J223" s="52">
        <v>1</v>
      </c>
      <c r="K223" s="52">
        <v>0</v>
      </c>
      <c r="L223" s="54">
        <v>0</v>
      </c>
      <c r="M223" s="53">
        <v>15</v>
      </c>
      <c r="N223" s="52">
        <v>19</v>
      </c>
      <c r="O223" s="52">
        <v>10</v>
      </c>
      <c r="P223" s="52">
        <v>10</v>
      </c>
      <c r="Q223" s="52">
        <v>2</v>
      </c>
      <c r="R223" s="52">
        <v>5</v>
      </c>
      <c r="S223" s="52">
        <v>8</v>
      </c>
      <c r="T223" s="52">
        <v>0</v>
      </c>
      <c r="U223" s="52">
        <v>0</v>
      </c>
      <c r="V223" s="48">
        <f>P223/M223*9</f>
        <v>6</v>
      </c>
      <c r="W223" s="49">
        <f>(N223+R223)/M223</f>
        <v>1.6</v>
      </c>
    </row>
    <row r="224" spans="1:23" x14ac:dyDescent="0.25">
      <c r="A224" s="38">
        <v>169</v>
      </c>
      <c r="B224" s="38">
        <v>131</v>
      </c>
      <c r="C224" s="38">
        <v>222</v>
      </c>
      <c r="D224" s="50" t="s">
        <v>244</v>
      </c>
      <c r="E224" s="67" t="s">
        <v>278</v>
      </c>
      <c r="F224" s="51">
        <v>9</v>
      </c>
      <c r="G224" s="51">
        <v>9</v>
      </c>
      <c r="H224" s="51">
        <v>0</v>
      </c>
      <c r="I224" s="51">
        <v>0</v>
      </c>
      <c r="J224" s="51">
        <v>2</v>
      </c>
      <c r="K224" s="51">
        <v>5</v>
      </c>
      <c r="L224" s="51">
        <v>0</v>
      </c>
      <c r="M224" s="55">
        <v>59</v>
      </c>
      <c r="N224" s="51">
        <v>54</v>
      </c>
      <c r="O224" s="51">
        <v>30</v>
      </c>
      <c r="P224" s="51">
        <v>27</v>
      </c>
      <c r="Q224" s="51">
        <v>4</v>
      </c>
      <c r="R224" s="51">
        <v>26</v>
      </c>
      <c r="S224" s="51">
        <v>61</v>
      </c>
      <c r="T224" s="51">
        <v>0</v>
      </c>
      <c r="U224" s="51">
        <v>0</v>
      </c>
      <c r="V224" s="48">
        <f>P224/M224*9</f>
        <v>4.1186440677966099</v>
      </c>
      <c r="W224" s="49">
        <f>(N224+R224)/M224</f>
        <v>1.3559322033898304</v>
      </c>
    </row>
    <row r="225" spans="1:23" x14ac:dyDescent="0.25">
      <c r="A225" s="38">
        <v>58</v>
      </c>
      <c r="B225" s="38">
        <v>139</v>
      </c>
      <c r="C225" s="38">
        <v>223</v>
      </c>
      <c r="D225" s="50" t="s">
        <v>531</v>
      </c>
      <c r="E225" s="67" t="s">
        <v>448</v>
      </c>
      <c r="F225" s="51">
        <v>6</v>
      </c>
      <c r="G225" s="51">
        <v>6</v>
      </c>
      <c r="H225" s="51">
        <v>1</v>
      </c>
      <c r="I225" s="51">
        <v>0</v>
      </c>
      <c r="J225" s="51">
        <v>3</v>
      </c>
      <c r="K225" s="51">
        <v>3</v>
      </c>
      <c r="L225" s="56">
        <v>0</v>
      </c>
      <c r="M225" s="55">
        <v>42</v>
      </c>
      <c r="N225" s="51">
        <v>54</v>
      </c>
      <c r="O225" s="51">
        <v>24</v>
      </c>
      <c r="P225" s="51">
        <v>24</v>
      </c>
      <c r="Q225" s="51">
        <v>7</v>
      </c>
      <c r="R225" s="51">
        <v>12</v>
      </c>
      <c r="S225" s="51">
        <v>27</v>
      </c>
      <c r="T225" s="51">
        <v>0</v>
      </c>
      <c r="U225" s="54">
        <v>1</v>
      </c>
      <c r="V225" s="48">
        <f>P225/M225*9</f>
        <v>5.1428571428571423</v>
      </c>
      <c r="W225" s="49">
        <f>(N225+R225)/M225</f>
        <v>1.5714285714285714</v>
      </c>
    </row>
    <row r="226" spans="1:23" x14ac:dyDescent="0.25">
      <c r="A226" s="38">
        <v>88</v>
      </c>
      <c r="B226" s="38">
        <v>140</v>
      </c>
      <c r="C226" s="38">
        <v>224</v>
      </c>
      <c r="D226" s="50" t="s">
        <v>425</v>
      </c>
      <c r="E226" s="67" t="s">
        <v>448</v>
      </c>
      <c r="F226" s="52">
        <v>8</v>
      </c>
      <c r="G226" s="52">
        <v>8</v>
      </c>
      <c r="H226" s="52">
        <v>1</v>
      </c>
      <c r="I226" s="52">
        <v>0</v>
      </c>
      <c r="J226" s="52">
        <v>1</v>
      </c>
      <c r="K226" s="52">
        <v>5</v>
      </c>
      <c r="L226" s="52">
        <v>0</v>
      </c>
      <c r="M226" s="53">
        <v>55.33</v>
      </c>
      <c r="N226" s="52">
        <v>69</v>
      </c>
      <c r="O226" s="52">
        <v>36</v>
      </c>
      <c r="P226" s="52">
        <v>34</v>
      </c>
      <c r="Q226" s="52">
        <v>12</v>
      </c>
      <c r="R226" s="52">
        <v>26</v>
      </c>
      <c r="S226" s="52">
        <v>42</v>
      </c>
      <c r="T226" s="52">
        <v>0</v>
      </c>
      <c r="U226" s="52">
        <v>0</v>
      </c>
      <c r="V226" s="48">
        <f>P226/M226*9</f>
        <v>5.53045364178565</v>
      </c>
      <c r="W226" s="49">
        <f>(N226+R226)/M226</f>
        <v>1.716970901861558</v>
      </c>
    </row>
    <row r="227" spans="1:23" x14ac:dyDescent="0.25">
      <c r="A227" s="38">
        <v>22</v>
      </c>
      <c r="B227" s="38">
        <v>145</v>
      </c>
      <c r="C227" s="38">
        <v>225</v>
      </c>
      <c r="D227" s="50" t="s">
        <v>285</v>
      </c>
      <c r="E227" s="67" t="s">
        <v>341</v>
      </c>
      <c r="F227" s="52">
        <v>6</v>
      </c>
      <c r="G227" s="52">
        <v>0</v>
      </c>
      <c r="H227" s="52">
        <v>0</v>
      </c>
      <c r="I227" s="52">
        <v>0</v>
      </c>
      <c r="J227" s="52">
        <v>0</v>
      </c>
      <c r="K227" s="52">
        <v>1</v>
      </c>
      <c r="L227" s="52">
        <v>0</v>
      </c>
      <c r="M227" s="53">
        <v>6.33</v>
      </c>
      <c r="N227" s="52">
        <v>9</v>
      </c>
      <c r="O227" s="52">
        <v>8</v>
      </c>
      <c r="P227" s="52">
        <v>5</v>
      </c>
      <c r="Q227" s="52">
        <v>1</v>
      </c>
      <c r="R227" s="52">
        <v>4</v>
      </c>
      <c r="S227" s="52">
        <v>4</v>
      </c>
      <c r="T227" s="52">
        <v>0</v>
      </c>
      <c r="U227" s="52">
        <v>0</v>
      </c>
      <c r="V227" s="62">
        <f>P227/M227*9</f>
        <v>7.109004739336493</v>
      </c>
      <c r="W227" s="63">
        <f>(N227+R227)/M227</f>
        <v>2.0537124802527646</v>
      </c>
    </row>
    <row r="228" spans="1:23" x14ac:dyDescent="0.25">
      <c r="A228" s="38">
        <v>40</v>
      </c>
      <c r="B228" s="38">
        <v>146</v>
      </c>
      <c r="C228" s="38">
        <v>226</v>
      </c>
      <c r="D228" s="50" t="s">
        <v>314</v>
      </c>
      <c r="E228" s="67" t="s">
        <v>341</v>
      </c>
      <c r="F228" s="52">
        <v>1</v>
      </c>
      <c r="G228" s="52">
        <v>0</v>
      </c>
      <c r="H228" s="52">
        <v>0</v>
      </c>
      <c r="I228" s="52">
        <v>0</v>
      </c>
      <c r="J228" s="52">
        <v>0</v>
      </c>
      <c r="K228" s="52">
        <v>0</v>
      </c>
      <c r="L228" s="54">
        <v>0</v>
      </c>
      <c r="M228" s="53">
        <v>0</v>
      </c>
      <c r="N228" s="52">
        <v>3</v>
      </c>
      <c r="O228" s="52">
        <v>5</v>
      </c>
      <c r="P228" s="52">
        <v>5</v>
      </c>
      <c r="Q228" s="52">
        <v>0</v>
      </c>
      <c r="R228" s="52">
        <v>1</v>
      </c>
      <c r="S228" s="52">
        <v>0</v>
      </c>
      <c r="T228" s="52">
        <v>0</v>
      </c>
      <c r="U228" s="52">
        <v>0</v>
      </c>
      <c r="V228" s="48" t="s">
        <v>519</v>
      </c>
      <c r="W228" s="48" t="s">
        <v>519</v>
      </c>
    </row>
    <row r="229" spans="1:23" x14ac:dyDescent="0.25">
      <c r="A229" s="38">
        <v>103</v>
      </c>
      <c r="B229" s="38">
        <v>150</v>
      </c>
      <c r="C229" s="38">
        <v>227</v>
      </c>
      <c r="D229" s="50" t="s">
        <v>425</v>
      </c>
      <c r="E229" s="67" t="s">
        <v>219</v>
      </c>
      <c r="F229" s="52">
        <v>1</v>
      </c>
      <c r="G229" s="52">
        <v>1</v>
      </c>
      <c r="H229" s="52">
        <v>0</v>
      </c>
      <c r="I229" s="52">
        <v>0</v>
      </c>
      <c r="J229" s="52">
        <v>1</v>
      </c>
      <c r="K229" s="52">
        <v>0</v>
      </c>
      <c r="L229" s="54">
        <v>0</v>
      </c>
      <c r="M229" s="53">
        <v>8</v>
      </c>
      <c r="N229" s="52">
        <v>5</v>
      </c>
      <c r="O229" s="52">
        <v>2</v>
      </c>
      <c r="P229" s="52">
        <v>2</v>
      </c>
      <c r="Q229" s="52">
        <v>2</v>
      </c>
      <c r="R229" s="52">
        <v>1</v>
      </c>
      <c r="S229" s="52">
        <v>10</v>
      </c>
      <c r="T229" s="52">
        <v>0</v>
      </c>
      <c r="U229" s="52">
        <v>1</v>
      </c>
      <c r="V229" s="48">
        <f>P229/M229*9</f>
        <v>2.25</v>
      </c>
      <c r="W229" s="49">
        <f>(N229+R229)/M229</f>
        <v>0.75</v>
      </c>
    </row>
    <row r="230" spans="1:23" x14ac:dyDescent="0.25">
      <c r="A230" s="38">
        <v>154</v>
      </c>
      <c r="B230" s="38">
        <v>151</v>
      </c>
      <c r="C230" s="38">
        <v>228</v>
      </c>
      <c r="D230" s="50" t="s">
        <v>221</v>
      </c>
      <c r="E230" s="67" t="s">
        <v>219</v>
      </c>
      <c r="F230" s="52">
        <v>10</v>
      </c>
      <c r="G230" s="52">
        <v>10</v>
      </c>
      <c r="H230" s="52">
        <v>0</v>
      </c>
      <c r="I230" s="52">
        <v>0</v>
      </c>
      <c r="J230" s="52">
        <v>5</v>
      </c>
      <c r="K230" s="52">
        <v>4</v>
      </c>
      <c r="L230" s="54">
        <v>0</v>
      </c>
      <c r="M230" s="53">
        <v>61</v>
      </c>
      <c r="N230" s="52">
        <v>62</v>
      </c>
      <c r="O230" s="52">
        <v>26</v>
      </c>
      <c r="P230" s="52">
        <v>23</v>
      </c>
      <c r="Q230" s="52">
        <v>4</v>
      </c>
      <c r="R230" s="52">
        <v>25</v>
      </c>
      <c r="S230" s="52">
        <v>39</v>
      </c>
      <c r="T230" s="52">
        <v>1</v>
      </c>
      <c r="U230" s="54">
        <v>3</v>
      </c>
      <c r="V230" s="48">
        <f>P230/M230*9</f>
        <v>3.3934426229508192</v>
      </c>
      <c r="W230" s="49">
        <f>(N230+R230)/M230</f>
        <v>1.4262295081967213</v>
      </c>
    </row>
    <row r="231" spans="1:23" x14ac:dyDescent="0.25">
      <c r="A231" s="38">
        <v>104</v>
      </c>
      <c r="B231" s="38">
        <v>160</v>
      </c>
      <c r="C231" s="38">
        <v>229</v>
      </c>
      <c r="D231" s="50" t="s">
        <v>425</v>
      </c>
      <c r="E231" s="67" t="s">
        <v>280</v>
      </c>
      <c r="F231" s="52">
        <v>4</v>
      </c>
      <c r="G231" s="52">
        <v>0</v>
      </c>
      <c r="H231" s="52">
        <v>0</v>
      </c>
      <c r="I231" s="52">
        <v>0</v>
      </c>
      <c r="J231" s="52">
        <v>0</v>
      </c>
      <c r="K231" s="52">
        <v>0</v>
      </c>
      <c r="L231" s="54">
        <v>0</v>
      </c>
      <c r="M231" s="53">
        <v>7</v>
      </c>
      <c r="N231" s="52">
        <v>6</v>
      </c>
      <c r="O231" s="52">
        <v>7</v>
      </c>
      <c r="P231" s="52">
        <v>7</v>
      </c>
      <c r="Q231" s="52">
        <v>1</v>
      </c>
      <c r="R231" s="52">
        <v>4</v>
      </c>
      <c r="S231" s="52">
        <v>2</v>
      </c>
      <c r="T231" s="52">
        <v>0</v>
      </c>
      <c r="U231" s="52">
        <v>0</v>
      </c>
      <c r="V231" s="48">
        <f>P231/M231*9</f>
        <v>9</v>
      </c>
      <c r="W231" s="49">
        <f>(N231+R231)/M231</f>
        <v>1.4285714285714286</v>
      </c>
    </row>
    <row r="232" spans="1:23" x14ac:dyDescent="0.25">
      <c r="A232" s="38">
        <v>171</v>
      </c>
      <c r="B232" s="38">
        <v>161</v>
      </c>
      <c r="C232" s="38">
        <v>230</v>
      </c>
      <c r="D232" s="50" t="s">
        <v>244</v>
      </c>
      <c r="E232" s="67" t="s">
        <v>280</v>
      </c>
      <c r="F232" s="51">
        <v>11</v>
      </c>
      <c r="G232" s="51">
        <v>0</v>
      </c>
      <c r="H232" s="51">
        <v>0</v>
      </c>
      <c r="I232" s="51">
        <v>0</v>
      </c>
      <c r="J232" s="51">
        <v>1</v>
      </c>
      <c r="K232" s="51">
        <v>1</v>
      </c>
      <c r="L232" s="51">
        <v>0</v>
      </c>
      <c r="M232" s="55">
        <v>15.33</v>
      </c>
      <c r="N232" s="51">
        <v>18</v>
      </c>
      <c r="O232" s="51">
        <v>11</v>
      </c>
      <c r="P232" s="51">
        <v>11</v>
      </c>
      <c r="Q232" s="51">
        <v>5</v>
      </c>
      <c r="R232" s="51">
        <v>4</v>
      </c>
      <c r="S232" s="51">
        <v>9</v>
      </c>
      <c r="T232" s="51">
        <v>0</v>
      </c>
      <c r="U232" s="51">
        <v>1</v>
      </c>
      <c r="V232" s="48">
        <f>P232/M232*9</f>
        <v>6.4579256360078272</v>
      </c>
      <c r="W232" s="49">
        <f>(N232+R232)/M232</f>
        <v>1.4350945857795172</v>
      </c>
    </row>
    <row r="233" spans="1:23" x14ac:dyDescent="0.25">
      <c r="A233" s="38">
        <v>61</v>
      </c>
      <c r="B233" s="38">
        <v>166</v>
      </c>
      <c r="C233" s="38">
        <v>231</v>
      </c>
      <c r="D233" s="50" t="s">
        <v>531</v>
      </c>
      <c r="E233" s="67" t="s">
        <v>455</v>
      </c>
      <c r="F233" s="52">
        <v>6</v>
      </c>
      <c r="G233" s="52">
        <v>0</v>
      </c>
      <c r="H233" s="52">
        <v>0</v>
      </c>
      <c r="I233" s="52">
        <v>0</v>
      </c>
      <c r="J233" s="52">
        <v>0</v>
      </c>
      <c r="K233" s="52">
        <v>0</v>
      </c>
      <c r="L233" s="54">
        <v>3</v>
      </c>
      <c r="M233" s="53">
        <v>7.67</v>
      </c>
      <c r="N233" s="52">
        <v>7</v>
      </c>
      <c r="O233" s="52">
        <v>2</v>
      </c>
      <c r="P233" s="52">
        <v>2</v>
      </c>
      <c r="Q233" s="52">
        <v>1</v>
      </c>
      <c r="R233" s="52">
        <v>5</v>
      </c>
      <c r="S233" s="52">
        <v>3</v>
      </c>
      <c r="T233" s="52">
        <v>0</v>
      </c>
      <c r="U233" s="52">
        <v>0</v>
      </c>
      <c r="V233" s="48">
        <f>P233/M233*9</f>
        <v>2.3468057366362451</v>
      </c>
      <c r="W233" s="49">
        <f>(N233+R233)/M233</f>
        <v>1.5645371577574967</v>
      </c>
    </row>
    <row r="234" spans="1:23" x14ac:dyDescent="0.25">
      <c r="A234" s="38">
        <v>96</v>
      </c>
      <c r="B234" s="38">
        <v>167</v>
      </c>
      <c r="C234" s="38">
        <v>232</v>
      </c>
      <c r="D234" s="50" t="s">
        <v>425</v>
      </c>
      <c r="E234" s="67" t="s">
        <v>455</v>
      </c>
      <c r="F234" s="52">
        <v>3</v>
      </c>
      <c r="G234" s="52">
        <v>0</v>
      </c>
      <c r="H234" s="52">
        <v>0</v>
      </c>
      <c r="I234" s="52">
        <v>0</v>
      </c>
      <c r="J234" s="52">
        <v>0</v>
      </c>
      <c r="K234" s="52">
        <v>1</v>
      </c>
      <c r="L234" s="54">
        <v>1</v>
      </c>
      <c r="M234" s="53">
        <v>2</v>
      </c>
      <c r="N234" s="52">
        <v>5</v>
      </c>
      <c r="O234" s="52">
        <v>2</v>
      </c>
      <c r="P234" s="52">
        <v>2</v>
      </c>
      <c r="Q234" s="52">
        <v>0</v>
      </c>
      <c r="R234" s="52">
        <v>2</v>
      </c>
      <c r="S234" s="52">
        <v>2</v>
      </c>
      <c r="T234" s="52">
        <v>0</v>
      </c>
      <c r="U234" s="52">
        <v>0</v>
      </c>
      <c r="V234" s="48">
        <f>P234/M234*9</f>
        <v>9</v>
      </c>
      <c r="W234" s="49">
        <f>(N234+R234)/M234</f>
        <v>3.5</v>
      </c>
    </row>
    <row r="235" spans="1:23" x14ac:dyDescent="0.25">
      <c r="A235" s="38">
        <v>24</v>
      </c>
      <c r="B235" s="38">
        <v>170</v>
      </c>
      <c r="C235" s="38">
        <v>233</v>
      </c>
      <c r="D235" s="50" t="s">
        <v>285</v>
      </c>
      <c r="E235" s="67" t="s">
        <v>281</v>
      </c>
      <c r="F235" s="52">
        <v>4</v>
      </c>
      <c r="G235" s="52">
        <v>2</v>
      </c>
      <c r="H235" s="52">
        <v>0</v>
      </c>
      <c r="I235" s="52">
        <v>0</v>
      </c>
      <c r="J235" s="52">
        <v>0</v>
      </c>
      <c r="K235" s="52">
        <v>2</v>
      </c>
      <c r="L235" s="52">
        <v>0</v>
      </c>
      <c r="M235" s="53">
        <v>16</v>
      </c>
      <c r="N235" s="52">
        <v>22</v>
      </c>
      <c r="O235" s="52">
        <v>12</v>
      </c>
      <c r="P235" s="52">
        <v>12</v>
      </c>
      <c r="Q235" s="52">
        <v>0</v>
      </c>
      <c r="R235" s="52">
        <v>10</v>
      </c>
      <c r="S235" s="52">
        <v>15</v>
      </c>
      <c r="T235" s="52">
        <v>0</v>
      </c>
      <c r="U235" s="52">
        <v>0</v>
      </c>
      <c r="V235" s="62">
        <f>P235/M235*9</f>
        <v>6.75</v>
      </c>
      <c r="W235" s="63">
        <f>(N235+R235)/M235</f>
        <v>2</v>
      </c>
    </row>
    <row r="236" spans="1:23" x14ac:dyDescent="0.25">
      <c r="A236" s="38">
        <v>172</v>
      </c>
      <c r="B236" s="38">
        <v>171</v>
      </c>
      <c r="C236" s="38">
        <v>234</v>
      </c>
      <c r="D236" s="50" t="s">
        <v>244</v>
      </c>
      <c r="E236" s="67" t="s">
        <v>281</v>
      </c>
      <c r="F236" s="52">
        <v>13</v>
      </c>
      <c r="G236" s="52">
        <v>2</v>
      </c>
      <c r="H236" s="52">
        <v>0</v>
      </c>
      <c r="I236" s="52">
        <v>0</v>
      </c>
      <c r="J236" s="52">
        <v>0</v>
      </c>
      <c r="K236" s="52">
        <v>3</v>
      </c>
      <c r="L236" s="54">
        <v>0</v>
      </c>
      <c r="M236" s="53">
        <v>25.67</v>
      </c>
      <c r="N236" s="52">
        <v>29</v>
      </c>
      <c r="O236" s="52">
        <v>22</v>
      </c>
      <c r="P236" s="52">
        <v>22</v>
      </c>
      <c r="Q236" s="52">
        <v>2</v>
      </c>
      <c r="R236" s="52">
        <v>9</v>
      </c>
      <c r="S236" s="52">
        <v>11</v>
      </c>
      <c r="T236" s="52">
        <v>0</v>
      </c>
      <c r="U236" s="52">
        <v>0</v>
      </c>
      <c r="V236" s="48">
        <f>P236/M236*9</f>
        <v>7.713283989092325</v>
      </c>
      <c r="W236" s="49">
        <f>(N236+R236)/M236</f>
        <v>1.4803272302298403</v>
      </c>
    </row>
    <row r="237" spans="1:23" x14ac:dyDescent="0.25">
      <c r="A237" s="38">
        <v>174</v>
      </c>
      <c r="B237" s="38">
        <v>181</v>
      </c>
      <c r="C237" s="38">
        <v>235</v>
      </c>
      <c r="D237" s="50" t="s">
        <v>244</v>
      </c>
      <c r="E237" s="67" t="s">
        <v>283</v>
      </c>
      <c r="F237" s="52">
        <v>5</v>
      </c>
      <c r="G237" s="52">
        <v>3</v>
      </c>
      <c r="H237" s="52">
        <v>0</v>
      </c>
      <c r="I237" s="52">
        <v>0</v>
      </c>
      <c r="J237" s="52">
        <v>1</v>
      </c>
      <c r="K237" s="52">
        <v>1</v>
      </c>
      <c r="L237" s="52">
        <v>0</v>
      </c>
      <c r="M237" s="53">
        <v>16.329999999999998</v>
      </c>
      <c r="N237" s="52">
        <v>15</v>
      </c>
      <c r="O237" s="52">
        <v>10</v>
      </c>
      <c r="P237" s="52">
        <v>10</v>
      </c>
      <c r="Q237" s="52">
        <v>3</v>
      </c>
      <c r="R237" s="52">
        <v>2</v>
      </c>
      <c r="S237" s="52">
        <v>5</v>
      </c>
      <c r="T237" s="52">
        <v>2</v>
      </c>
      <c r="U237" s="52">
        <v>0</v>
      </c>
      <c r="V237" s="48">
        <f>P237/M237*9</f>
        <v>5.5113288426209435</v>
      </c>
      <c r="W237" s="49">
        <f>(N237+R237)/M237</f>
        <v>1.041028781383956</v>
      </c>
    </row>
    <row r="238" spans="1:23" x14ac:dyDescent="0.25">
      <c r="A238" s="38">
        <v>44</v>
      </c>
      <c r="B238" s="38">
        <v>182</v>
      </c>
      <c r="C238" s="38">
        <v>236</v>
      </c>
      <c r="D238" s="50" t="s">
        <v>314</v>
      </c>
      <c r="E238" s="67" t="s">
        <v>283</v>
      </c>
      <c r="F238" s="52">
        <v>11</v>
      </c>
      <c r="G238" s="52">
        <v>11</v>
      </c>
      <c r="H238" s="52">
        <v>3</v>
      </c>
      <c r="I238" s="52">
        <v>1</v>
      </c>
      <c r="J238" s="52">
        <v>7</v>
      </c>
      <c r="K238" s="52">
        <v>1</v>
      </c>
      <c r="L238" s="52">
        <v>0</v>
      </c>
      <c r="M238" s="53">
        <v>85</v>
      </c>
      <c r="N238" s="52">
        <v>57</v>
      </c>
      <c r="O238" s="52">
        <v>22</v>
      </c>
      <c r="P238" s="52">
        <v>20</v>
      </c>
      <c r="Q238" s="52">
        <v>7</v>
      </c>
      <c r="R238" s="52">
        <v>28</v>
      </c>
      <c r="S238" s="52">
        <v>45</v>
      </c>
      <c r="T238" s="52">
        <v>4</v>
      </c>
      <c r="U238" s="52">
        <v>1</v>
      </c>
      <c r="V238" s="48">
        <f>P238/M238*9</f>
        <v>2.1176470588235294</v>
      </c>
      <c r="W238" s="49">
        <f>(N238+R238)/M238</f>
        <v>1</v>
      </c>
    </row>
    <row r="239" spans="1:23" x14ac:dyDescent="0.25">
      <c r="A239" s="38">
        <v>175</v>
      </c>
      <c r="B239" s="38">
        <v>193</v>
      </c>
      <c r="C239" s="38">
        <v>237</v>
      </c>
      <c r="D239" s="50" t="s">
        <v>244</v>
      </c>
      <c r="E239" s="67" t="s">
        <v>284</v>
      </c>
      <c r="F239" s="52">
        <v>2</v>
      </c>
      <c r="G239" s="52">
        <v>1</v>
      </c>
      <c r="H239" s="52">
        <v>0</v>
      </c>
      <c r="I239" s="52">
        <v>0</v>
      </c>
      <c r="J239" s="52">
        <v>0</v>
      </c>
      <c r="K239" s="52">
        <v>1</v>
      </c>
      <c r="L239" s="52">
        <v>0</v>
      </c>
      <c r="M239" s="53">
        <v>6.33</v>
      </c>
      <c r="N239" s="52">
        <v>7</v>
      </c>
      <c r="O239" s="52">
        <v>6</v>
      </c>
      <c r="P239" s="52">
        <v>5</v>
      </c>
      <c r="Q239" s="52">
        <v>1</v>
      </c>
      <c r="R239" s="52">
        <v>5</v>
      </c>
      <c r="S239" s="52">
        <v>4</v>
      </c>
      <c r="T239" s="52">
        <v>0</v>
      </c>
      <c r="U239" s="52">
        <v>0</v>
      </c>
      <c r="V239" s="48">
        <f>P239/M239*9</f>
        <v>7.109004739336493</v>
      </c>
      <c r="W239" s="49">
        <f>(N239+R239)/M239</f>
        <v>1.8957345971563981</v>
      </c>
    </row>
    <row r="240" spans="1:23" x14ac:dyDescent="0.25">
      <c r="A240" s="38">
        <v>89</v>
      </c>
      <c r="B240" s="38">
        <v>194</v>
      </c>
      <c r="C240" s="38">
        <v>238</v>
      </c>
      <c r="D240" s="50" t="s">
        <v>425</v>
      </c>
      <c r="E240" s="67" t="s">
        <v>284</v>
      </c>
      <c r="F240" s="51">
        <v>7</v>
      </c>
      <c r="G240" s="51">
        <v>2</v>
      </c>
      <c r="H240" s="51">
        <v>1</v>
      </c>
      <c r="I240" s="51">
        <v>0</v>
      </c>
      <c r="J240" s="51">
        <v>1</v>
      </c>
      <c r="K240" s="51">
        <v>1</v>
      </c>
      <c r="L240" s="56">
        <v>0</v>
      </c>
      <c r="M240" s="55">
        <v>26</v>
      </c>
      <c r="N240" s="51">
        <v>24</v>
      </c>
      <c r="O240" s="51">
        <v>12</v>
      </c>
      <c r="P240" s="51">
        <v>9</v>
      </c>
      <c r="Q240" s="51">
        <v>1</v>
      </c>
      <c r="R240" s="51">
        <v>4</v>
      </c>
      <c r="S240" s="51">
        <v>19</v>
      </c>
      <c r="T240" s="51">
        <v>0</v>
      </c>
      <c r="U240" s="51">
        <v>0</v>
      </c>
      <c r="V240" s="48">
        <f>P240/M240*9</f>
        <v>3.1153846153846154</v>
      </c>
      <c r="W240" s="49">
        <f>(N240+R240)/M240</f>
        <v>1.0769230769230769</v>
      </c>
    </row>
    <row r="241" spans="1:23" x14ac:dyDescent="0.25">
      <c r="A241" s="38">
        <v>206</v>
      </c>
      <c r="B241" s="38">
        <v>203</v>
      </c>
      <c r="C241" s="38">
        <v>239</v>
      </c>
      <c r="D241" s="50" t="s">
        <v>491</v>
      </c>
      <c r="E241" s="67" t="s">
        <v>454</v>
      </c>
      <c r="F241" s="52">
        <v>3</v>
      </c>
      <c r="G241" s="52">
        <v>0</v>
      </c>
      <c r="H241" s="52">
        <v>0</v>
      </c>
      <c r="I241" s="52">
        <v>0</v>
      </c>
      <c r="J241" s="52">
        <v>0</v>
      </c>
      <c r="K241" s="52">
        <v>0</v>
      </c>
      <c r="L241" s="54">
        <v>0</v>
      </c>
      <c r="M241" s="53">
        <v>4</v>
      </c>
      <c r="N241" s="52">
        <v>8</v>
      </c>
      <c r="O241" s="52">
        <v>7</v>
      </c>
      <c r="P241" s="52">
        <v>7</v>
      </c>
      <c r="Q241" s="52">
        <v>0</v>
      </c>
      <c r="R241" s="52">
        <v>5</v>
      </c>
      <c r="S241" s="52">
        <v>1</v>
      </c>
      <c r="T241" s="52">
        <v>0</v>
      </c>
      <c r="U241" s="52">
        <v>2</v>
      </c>
      <c r="V241" s="48">
        <f>P241/M241*9</f>
        <v>15.75</v>
      </c>
      <c r="W241" s="49">
        <f>(N241+R241)/M241</f>
        <v>3.25</v>
      </c>
    </row>
    <row r="242" spans="1:23" x14ac:dyDescent="0.25">
      <c r="A242" s="38">
        <v>95</v>
      </c>
      <c r="B242" s="38">
        <v>204</v>
      </c>
      <c r="C242" s="38">
        <v>240</v>
      </c>
      <c r="D242" s="50" t="s">
        <v>425</v>
      </c>
      <c r="E242" s="67" t="s">
        <v>454</v>
      </c>
      <c r="F242" s="52">
        <v>11</v>
      </c>
      <c r="G242" s="52">
        <v>0</v>
      </c>
      <c r="H242" s="52">
        <v>0</v>
      </c>
      <c r="I242" s="52">
        <v>0</v>
      </c>
      <c r="J242" s="52">
        <v>1</v>
      </c>
      <c r="K242" s="52">
        <v>2</v>
      </c>
      <c r="L242" s="54">
        <v>0</v>
      </c>
      <c r="M242" s="53">
        <v>17</v>
      </c>
      <c r="N242" s="52">
        <v>17</v>
      </c>
      <c r="O242" s="52">
        <v>5</v>
      </c>
      <c r="P242" s="52">
        <v>4</v>
      </c>
      <c r="Q242" s="52">
        <v>1</v>
      </c>
      <c r="R242" s="52">
        <v>8</v>
      </c>
      <c r="S242" s="52">
        <v>15</v>
      </c>
      <c r="T242" s="52">
        <v>0</v>
      </c>
      <c r="U242" s="52">
        <v>1</v>
      </c>
      <c r="V242" s="48">
        <f>P242/M242*9</f>
        <v>2.1176470588235294</v>
      </c>
      <c r="W242" s="49">
        <f>(N242+R242)/M242</f>
        <v>1.4705882352941178</v>
      </c>
    </row>
    <row r="243" spans="1:23" x14ac:dyDescent="0.25">
      <c r="D243" s="46"/>
    </row>
    <row r="244" spans="1:23" x14ac:dyDescent="0.25">
      <c r="D244" s="46"/>
    </row>
    <row r="245" spans="1:23" x14ac:dyDescent="0.25">
      <c r="D245" s="46"/>
    </row>
    <row r="246" spans="1:23" x14ac:dyDescent="0.25">
      <c r="D246" s="46"/>
    </row>
    <row r="247" spans="1:23" x14ac:dyDescent="0.25">
      <c r="D247" s="46"/>
    </row>
    <row r="248" spans="1:23" x14ac:dyDescent="0.25">
      <c r="D248" s="46"/>
    </row>
    <row r="249" spans="1:23" x14ac:dyDescent="0.25">
      <c r="D249" s="46"/>
    </row>
    <row r="250" spans="1:23" x14ac:dyDescent="0.25">
      <c r="D250" s="46"/>
    </row>
    <row r="251" spans="1:23" x14ac:dyDescent="0.25">
      <c r="D251" s="46"/>
    </row>
    <row r="252" spans="1:23" x14ac:dyDescent="0.25">
      <c r="D252" s="46"/>
    </row>
    <row r="253" spans="1:23" x14ac:dyDescent="0.25">
      <c r="D253" s="46"/>
    </row>
    <row r="254" spans="1:23" x14ac:dyDescent="0.25">
      <c r="D254" s="46"/>
    </row>
    <row r="255" spans="1:23" x14ac:dyDescent="0.25">
      <c r="D255" s="46"/>
    </row>
    <row r="256" spans="1:23" x14ac:dyDescent="0.25">
      <c r="D256" s="46"/>
    </row>
    <row r="257" spans="4:4" x14ac:dyDescent="0.25">
      <c r="D257" s="46"/>
    </row>
    <row r="258" spans="4:4" x14ac:dyDescent="0.25">
      <c r="D258" s="46"/>
    </row>
    <row r="259" spans="4:4" x14ac:dyDescent="0.25">
      <c r="D259" s="46"/>
    </row>
    <row r="260" spans="4:4" x14ac:dyDescent="0.25">
      <c r="D260" s="46"/>
    </row>
  </sheetData>
  <autoFilter ref="A2:W260" xr:uid="{8DB88635-4754-4401-AA09-617BF4B41A3C}">
    <sortState xmlns:xlrd2="http://schemas.microsoft.com/office/spreadsheetml/2017/richdata2" ref="A3:W260">
      <sortCondition ref="C2:C260"/>
    </sortState>
  </autoFilter>
  <sortState xmlns:xlrd2="http://schemas.microsoft.com/office/spreadsheetml/2017/richdata2" ref="E150:W161">
    <sortCondition ref="E149:E16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7C8F5-87C7-4B31-B315-6E67A4F5F2D5}">
  <dimension ref="A1:P141"/>
  <sheetViews>
    <sheetView workbookViewId="0">
      <selection sqref="A1:XFD1048576"/>
    </sheetView>
  </sheetViews>
  <sheetFormatPr defaultRowHeight="15" x14ac:dyDescent="0.25"/>
  <cols>
    <col min="1" max="1" width="9.140625" style="78"/>
    <col min="2" max="2" width="3.7109375" style="15" customWidth="1"/>
    <col min="3" max="3" width="9.140625" style="15"/>
    <col min="4" max="4" width="25.7109375" style="15" customWidth="1"/>
    <col min="5" max="6" width="3.7109375" style="15" customWidth="1"/>
    <col min="7" max="7" width="9.140625" style="15"/>
    <col min="8" max="8" width="25.7109375" style="15" customWidth="1"/>
    <col min="9" max="9" width="9.140625" style="78"/>
    <col min="10" max="16384" width="9.140625" style="15"/>
  </cols>
  <sheetData>
    <row r="1" spans="1:16" ht="19.5" thickTop="1" x14ac:dyDescent="0.3">
      <c r="A1" s="77"/>
      <c r="B1" s="86" t="s">
        <v>39</v>
      </c>
      <c r="C1" s="87"/>
      <c r="D1" s="88"/>
      <c r="E1" s="14"/>
      <c r="F1" s="89" t="s">
        <v>40</v>
      </c>
      <c r="G1" s="90"/>
      <c r="H1" s="91"/>
      <c r="I1" s="77"/>
    </row>
    <row r="2" spans="1:16" x14ac:dyDescent="0.25">
      <c r="A2" s="77"/>
      <c r="B2" s="79" t="s">
        <v>41</v>
      </c>
      <c r="C2" s="80"/>
      <c r="D2" s="81"/>
      <c r="E2" s="14"/>
      <c r="F2" s="79" t="s">
        <v>41</v>
      </c>
      <c r="G2" s="80"/>
      <c r="H2" s="81"/>
      <c r="I2" s="77"/>
      <c r="J2" s="85"/>
      <c r="K2" s="85"/>
      <c r="L2" s="85"/>
      <c r="N2" s="85"/>
      <c r="O2" s="85"/>
      <c r="P2" s="85"/>
    </row>
    <row r="3" spans="1:16" x14ac:dyDescent="0.25">
      <c r="A3" s="77"/>
      <c r="B3" s="16">
        <v>1</v>
      </c>
      <c r="C3" s="17">
        <v>25</v>
      </c>
      <c r="D3" s="18" t="s">
        <v>42</v>
      </c>
      <c r="E3" s="14"/>
      <c r="F3" s="16">
        <v>1</v>
      </c>
      <c r="G3" s="17">
        <v>28</v>
      </c>
      <c r="H3" s="18" t="s">
        <v>43</v>
      </c>
      <c r="I3" s="77"/>
      <c r="J3" s="17"/>
      <c r="K3" s="17"/>
      <c r="L3" s="19"/>
      <c r="N3" s="17"/>
      <c r="O3" s="17"/>
      <c r="P3" s="19"/>
    </row>
    <row r="4" spans="1:16" x14ac:dyDescent="0.25">
      <c r="A4" s="77"/>
      <c r="B4" s="16">
        <v>2</v>
      </c>
      <c r="C4" s="17">
        <v>23</v>
      </c>
      <c r="D4" s="18" t="s">
        <v>44</v>
      </c>
      <c r="E4" s="14"/>
      <c r="F4" s="16">
        <v>2</v>
      </c>
      <c r="G4" s="17">
        <v>23</v>
      </c>
      <c r="H4" s="18" t="s">
        <v>50</v>
      </c>
      <c r="I4" s="77"/>
      <c r="J4" s="17"/>
      <c r="K4" s="17"/>
      <c r="L4" s="19"/>
      <c r="N4" s="17"/>
      <c r="O4" s="17"/>
      <c r="P4" s="19"/>
    </row>
    <row r="5" spans="1:16" x14ac:dyDescent="0.25">
      <c r="A5" s="77"/>
      <c r="B5" s="16">
        <v>3</v>
      </c>
      <c r="C5" s="17">
        <v>23</v>
      </c>
      <c r="D5" s="18" t="s">
        <v>47</v>
      </c>
      <c r="E5" s="14"/>
      <c r="F5" s="16">
        <v>3</v>
      </c>
      <c r="G5" s="17">
        <v>22</v>
      </c>
      <c r="H5" s="18" t="s">
        <v>48</v>
      </c>
      <c r="I5" s="77"/>
      <c r="J5" s="17"/>
      <c r="K5" s="17"/>
      <c r="L5" s="19"/>
      <c r="N5" s="17"/>
      <c r="O5" s="17"/>
      <c r="P5" s="19"/>
    </row>
    <row r="6" spans="1:16" x14ac:dyDescent="0.25">
      <c r="A6" s="77"/>
      <c r="B6" s="16">
        <v>4</v>
      </c>
      <c r="C6" s="17">
        <v>23</v>
      </c>
      <c r="D6" s="18" t="s">
        <v>570</v>
      </c>
      <c r="E6" s="14"/>
      <c r="F6" s="16">
        <v>4</v>
      </c>
      <c r="G6" s="17">
        <v>22</v>
      </c>
      <c r="H6" s="18" t="s">
        <v>45</v>
      </c>
      <c r="I6" s="77"/>
      <c r="J6" s="17"/>
      <c r="K6" s="17"/>
      <c r="L6" s="19"/>
      <c r="N6" s="17"/>
      <c r="O6" s="17"/>
      <c r="P6" s="19"/>
    </row>
    <row r="7" spans="1:16" x14ac:dyDescent="0.25">
      <c r="A7" s="77"/>
      <c r="B7" s="16">
        <v>5</v>
      </c>
      <c r="C7" s="17">
        <v>22</v>
      </c>
      <c r="D7" s="18" t="s">
        <v>46</v>
      </c>
      <c r="E7" s="14"/>
      <c r="F7" s="16">
        <v>5</v>
      </c>
      <c r="G7" s="17">
        <v>22</v>
      </c>
      <c r="H7" s="18" t="s">
        <v>571</v>
      </c>
      <c r="I7" s="77"/>
      <c r="J7" s="17"/>
      <c r="K7" s="17"/>
      <c r="L7" s="19"/>
      <c r="N7" s="17"/>
      <c r="O7" s="17"/>
      <c r="P7" s="21"/>
    </row>
    <row r="8" spans="1:16" x14ac:dyDescent="0.25">
      <c r="A8" s="77"/>
      <c r="B8" s="22"/>
      <c r="D8" s="23"/>
      <c r="E8" s="14"/>
      <c r="F8" s="22"/>
      <c r="H8" s="23"/>
      <c r="I8" s="77"/>
    </row>
    <row r="9" spans="1:16" x14ac:dyDescent="0.25">
      <c r="A9" s="77"/>
      <c r="B9" s="79" t="s">
        <v>51</v>
      </c>
      <c r="C9" s="80"/>
      <c r="D9" s="81"/>
      <c r="E9" s="14"/>
      <c r="F9" s="82" t="s">
        <v>51</v>
      </c>
      <c r="G9" s="83"/>
      <c r="H9" s="84"/>
      <c r="I9" s="77"/>
      <c r="J9" s="85"/>
      <c r="K9" s="85"/>
      <c r="L9" s="85"/>
    </row>
    <row r="10" spans="1:16" x14ac:dyDescent="0.25">
      <c r="A10" s="77"/>
      <c r="B10" s="16">
        <v>1</v>
      </c>
      <c r="C10" s="24">
        <v>125.1</v>
      </c>
      <c r="D10" s="18" t="s">
        <v>52</v>
      </c>
      <c r="E10" s="14"/>
      <c r="F10" s="16">
        <v>1</v>
      </c>
      <c r="G10" s="17">
        <v>121.1</v>
      </c>
      <c r="H10" s="18" t="s">
        <v>53</v>
      </c>
      <c r="I10" s="77"/>
      <c r="J10" s="17"/>
      <c r="K10" s="17"/>
      <c r="L10" s="19"/>
    </row>
    <row r="11" spans="1:16" x14ac:dyDescent="0.25">
      <c r="A11" s="77"/>
      <c r="B11" s="16">
        <v>2</v>
      </c>
      <c r="C11" s="17">
        <v>106.1</v>
      </c>
      <c r="D11" s="18" t="s">
        <v>54</v>
      </c>
      <c r="E11" s="14"/>
      <c r="F11" s="16">
        <v>2</v>
      </c>
      <c r="G11" s="24">
        <v>112.1</v>
      </c>
      <c r="H11" s="18" t="s">
        <v>55</v>
      </c>
      <c r="I11" s="77"/>
      <c r="J11" s="17"/>
      <c r="K11" s="17"/>
      <c r="L11" s="19"/>
    </row>
    <row r="12" spans="1:16" x14ac:dyDescent="0.25">
      <c r="A12" s="77"/>
      <c r="B12" s="16">
        <v>3</v>
      </c>
      <c r="C12" s="17">
        <v>97.1</v>
      </c>
      <c r="D12" s="18" t="s">
        <v>59</v>
      </c>
      <c r="E12" s="14"/>
      <c r="F12" s="16">
        <v>3</v>
      </c>
      <c r="G12" s="24">
        <v>109.2</v>
      </c>
      <c r="H12" s="18" t="s">
        <v>57</v>
      </c>
      <c r="I12" s="77"/>
      <c r="J12" s="17"/>
      <c r="K12" s="17"/>
      <c r="L12" s="19"/>
    </row>
    <row r="13" spans="1:16" x14ac:dyDescent="0.25">
      <c r="A13" s="77"/>
      <c r="B13" s="16">
        <v>4</v>
      </c>
      <c r="C13" s="24">
        <v>95.1</v>
      </c>
      <c r="D13" s="18" t="s">
        <v>56</v>
      </c>
      <c r="E13" s="14"/>
      <c r="F13" s="16">
        <v>4</v>
      </c>
      <c r="G13" s="24">
        <v>104.1</v>
      </c>
      <c r="H13" s="18" t="s">
        <v>60</v>
      </c>
      <c r="I13" s="77"/>
      <c r="J13" s="17"/>
      <c r="K13" s="17"/>
      <c r="L13" s="19"/>
    </row>
    <row r="14" spans="1:16" x14ac:dyDescent="0.25">
      <c r="A14" s="77"/>
      <c r="B14" s="16">
        <v>5</v>
      </c>
      <c r="C14" s="24">
        <v>89.1</v>
      </c>
      <c r="D14" s="18" t="s">
        <v>58</v>
      </c>
      <c r="E14" s="14"/>
      <c r="F14" s="16">
        <v>5</v>
      </c>
      <c r="G14" s="17">
        <v>99.1</v>
      </c>
      <c r="H14" s="18" t="s">
        <v>62</v>
      </c>
      <c r="I14" s="77"/>
      <c r="J14" s="17"/>
      <c r="K14" s="17"/>
      <c r="L14" s="21"/>
    </row>
    <row r="15" spans="1:16" x14ac:dyDescent="0.25">
      <c r="A15" s="77"/>
      <c r="B15" s="22"/>
      <c r="D15" s="23"/>
      <c r="E15" s="14"/>
      <c r="F15" s="22"/>
      <c r="H15" s="23"/>
      <c r="I15" s="77"/>
    </row>
    <row r="16" spans="1:16" x14ac:dyDescent="0.25">
      <c r="A16" s="77"/>
      <c r="B16" s="82" t="s">
        <v>61</v>
      </c>
      <c r="C16" s="83"/>
      <c r="D16" s="84"/>
      <c r="E16" s="14"/>
      <c r="F16" s="82" t="s">
        <v>61</v>
      </c>
      <c r="G16" s="83"/>
      <c r="H16" s="84"/>
      <c r="I16" s="77"/>
    </row>
    <row r="17" spans="1:16" x14ac:dyDescent="0.25">
      <c r="A17" s="77"/>
      <c r="B17" s="16">
        <v>1</v>
      </c>
      <c r="C17" s="17">
        <v>11</v>
      </c>
      <c r="D17" s="18" t="s">
        <v>52</v>
      </c>
      <c r="E17" s="14"/>
      <c r="F17" s="16">
        <v>1</v>
      </c>
      <c r="G17" s="17">
        <v>9</v>
      </c>
      <c r="H17" s="18" t="s">
        <v>62</v>
      </c>
      <c r="I17" s="77"/>
    </row>
    <row r="18" spans="1:16" x14ac:dyDescent="0.25">
      <c r="A18" s="77"/>
      <c r="B18" s="16">
        <v>2</v>
      </c>
      <c r="C18" s="17">
        <v>7</v>
      </c>
      <c r="D18" s="18" t="s">
        <v>54</v>
      </c>
      <c r="E18" s="14"/>
      <c r="F18" s="16">
        <v>2</v>
      </c>
      <c r="G18" s="17">
        <v>8</v>
      </c>
      <c r="H18" s="76" t="s">
        <v>63</v>
      </c>
      <c r="I18" s="77"/>
    </row>
    <row r="19" spans="1:16" x14ac:dyDescent="0.25">
      <c r="A19" s="77"/>
      <c r="B19" s="16">
        <v>3</v>
      </c>
      <c r="C19" s="17">
        <v>7</v>
      </c>
      <c r="D19" s="18" t="s">
        <v>56</v>
      </c>
      <c r="E19" s="14"/>
      <c r="F19" s="16">
        <v>3</v>
      </c>
      <c r="G19" s="17">
        <v>7</v>
      </c>
      <c r="H19" s="18" t="s">
        <v>60</v>
      </c>
      <c r="I19" s="77"/>
    </row>
    <row r="20" spans="1:16" x14ac:dyDescent="0.25">
      <c r="A20" s="77"/>
      <c r="B20" s="16">
        <v>4</v>
      </c>
      <c r="C20" s="17">
        <v>6</v>
      </c>
      <c r="D20" s="18" t="s">
        <v>77</v>
      </c>
      <c r="E20" s="14"/>
      <c r="F20" s="16">
        <v>4</v>
      </c>
      <c r="G20" s="17">
        <v>7</v>
      </c>
      <c r="H20" s="18" t="s">
        <v>76</v>
      </c>
      <c r="I20" s="77"/>
    </row>
    <row r="21" spans="1:16" x14ac:dyDescent="0.25">
      <c r="A21" s="77"/>
      <c r="B21" s="16">
        <v>5</v>
      </c>
      <c r="C21" s="17">
        <v>6</v>
      </c>
      <c r="D21" s="18" t="s">
        <v>58</v>
      </c>
      <c r="E21" s="14"/>
      <c r="F21" s="16">
        <v>5</v>
      </c>
      <c r="G21" s="17">
        <v>6</v>
      </c>
      <c r="H21" s="20" t="s">
        <v>572</v>
      </c>
      <c r="I21" s="77"/>
    </row>
    <row r="22" spans="1:16" x14ac:dyDescent="0.25">
      <c r="A22" s="77"/>
      <c r="B22" s="22"/>
      <c r="D22" s="23"/>
      <c r="E22" s="14"/>
      <c r="F22" s="22"/>
      <c r="H22" s="23"/>
      <c r="I22" s="77"/>
    </row>
    <row r="23" spans="1:16" x14ac:dyDescent="0.25">
      <c r="A23" s="77"/>
      <c r="B23" s="82" t="s">
        <v>65</v>
      </c>
      <c r="C23" s="83"/>
      <c r="D23" s="84"/>
      <c r="E23" s="14"/>
      <c r="F23" s="82" t="s">
        <v>65</v>
      </c>
      <c r="G23" s="83"/>
      <c r="H23" s="84"/>
      <c r="I23" s="77"/>
    </row>
    <row r="24" spans="1:16" x14ac:dyDescent="0.25">
      <c r="A24" s="77"/>
      <c r="B24" s="16">
        <v>1</v>
      </c>
      <c r="C24" s="17">
        <v>8</v>
      </c>
      <c r="D24" s="18" t="s">
        <v>78</v>
      </c>
      <c r="E24" s="14"/>
      <c r="F24" s="16">
        <v>1</v>
      </c>
      <c r="G24" s="17">
        <v>7</v>
      </c>
      <c r="H24" s="18" t="s">
        <v>69</v>
      </c>
      <c r="I24" s="77"/>
    </row>
    <row r="25" spans="1:16" x14ac:dyDescent="0.25">
      <c r="A25" s="77"/>
      <c r="B25" s="16">
        <v>2</v>
      </c>
      <c r="C25" s="17">
        <v>8</v>
      </c>
      <c r="D25" s="18" t="s">
        <v>59</v>
      </c>
      <c r="E25" s="14"/>
      <c r="F25" s="16">
        <v>2</v>
      </c>
      <c r="G25" s="17">
        <v>7</v>
      </c>
      <c r="H25" s="18" t="s">
        <v>53</v>
      </c>
      <c r="I25" s="77"/>
    </row>
    <row r="26" spans="1:16" x14ac:dyDescent="0.25">
      <c r="A26" s="77"/>
      <c r="B26" s="16">
        <v>3</v>
      </c>
      <c r="C26" s="17">
        <v>7</v>
      </c>
      <c r="D26" s="18" t="s">
        <v>68</v>
      </c>
      <c r="E26" s="14"/>
      <c r="F26" s="16">
        <v>3</v>
      </c>
      <c r="G26" s="17">
        <v>6</v>
      </c>
      <c r="H26" s="18" t="s">
        <v>67</v>
      </c>
      <c r="I26" s="77"/>
    </row>
    <row r="27" spans="1:16" x14ac:dyDescent="0.25">
      <c r="A27" s="77"/>
      <c r="B27" s="16">
        <v>4</v>
      </c>
      <c r="C27" s="17">
        <v>7</v>
      </c>
      <c r="D27" s="18" t="s">
        <v>66</v>
      </c>
      <c r="E27" s="14"/>
      <c r="F27" s="16">
        <v>4</v>
      </c>
      <c r="G27" s="17">
        <v>6</v>
      </c>
      <c r="H27" s="18" t="s">
        <v>57</v>
      </c>
      <c r="I27" s="77"/>
    </row>
    <row r="28" spans="1:16" x14ac:dyDescent="0.25">
      <c r="A28" s="77"/>
      <c r="B28" s="16">
        <v>5</v>
      </c>
      <c r="C28" s="17">
        <v>6</v>
      </c>
      <c r="D28" s="20" t="s">
        <v>49</v>
      </c>
      <c r="E28" s="14"/>
      <c r="F28" s="16">
        <v>5</v>
      </c>
      <c r="G28" s="17">
        <v>5</v>
      </c>
      <c r="H28" s="20" t="s">
        <v>49</v>
      </c>
      <c r="I28" s="77"/>
    </row>
    <row r="29" spans="1:16" x14ac:dyDescent="0.25">
      <c r="A29" s="77"/>
      <c r="B29" s="22"/>
      <c r="D29" s="23"/>
      <c r="E29" s="14"/>
      <c r="F29" s="22"/>
      <c r="H29" s="23"/>
      <c r="I29" s="77"/>
    </row>
    <row r="30" spans="1:16" x14ac:dyDescent="0.25">
      <c r="A30" s="77"/>
      <c r="B30" s="82" t="s">
        <v>70</v>
      </c>
      <c r="C30" s="83"/>
      <c r="D30" s="84"/>
      <c r="E30" s="14"/>
      <c r="F30" s="82" t="s">
        <v>70</v>
      </c>
      <c r="G30" s="83"/>
      <c r="H30" s="84"/>
      <c r="I30" s="77"/>
      <c r="J30" s="85"/>
      <c r="K30" s="85"/>
      <c r="L30" s="85"/>
      <c r="N30" s="85"/>
      <c r="O30" s="85"/>
      <c r="P30" s="85"/>
    </row>
    <row r="31" spans="1:16" x14ac:dyDescent="0.25">
      <c r="A31" s="77"/>
      <c r="B31" s="16">
        <v>1</v>
      </c>
      <c r="C31" s="17">
        <v>9</v>
      </c>
      <c r="D31" s="18" t="s">
        <v>71</v>
      </c>
      <c r="E31" s="14"/>
      <c r="F31" s="16">
        <v>1</v>
      </c>
      <c r="G31" s="17">
        <v>14</v>
      </c>
      <c r="H31" s="18" t="s">
        <v>45</v>
      </c>
      <c r="I31" s="77"/>
      <c r="J31" s="17"/>
      <c r="K31" s="17"/>
      <c r="L31" s="19"/>
      <c r="N31" s="17"/>
      <c r="O31" s="17"/>
      <c r="P31" s="19"/>
    </row>
    <row r="32" spans="1:16" x14ac:dyDescent="0.25">
      <c r="A32" s="77"/>
      <c r="B32" s="16">
        <v>2</v>
      </c>
      <c r="C32" s="17">
        <v>6</v>
      </c>
      <c r="D32" s="18" t="s">
        <v>72</v>
      </c>
      <c r="E32" s="14"/>
      <c r="F32" s="16">
        <v>2</v>
      </c>
      <c r="G32" s="17">
        <v>11</v>
      </c>
      <c r="H32" s="18" t="s">
        <v>43</v>
      </c>
      <c r="I32" s="77"/>
      <c r="J32" s="17"/>
      <c r="K32" s="17"/>
      <c r="L32" s="19"/>
      <c r="N32" s="17"/>
      <c r="O32" s="17"/>
      <c r="P32" s="19"/>
    </row>
    <row r="33" spans="1:16" x14ac:dyDescent="0.25">
      <c r="A33" s="77"/>
      <c r="B33" s="16">
        <v>3</v>
      </c>
      <c r="C33" s="17">
        <v>4</v>
      </c>
      <c r="D33" s="20" t="s">
        <v>49</v>
      </c>
      <c r="E33" s="14"/>
      <c r="F33" s="16">
        <v>3</v>
      </c>
      <c r="G33" s="17">
        <v>8</v>
      </c>
      <c r="H33" s="18" t="s">
        <v>73</v>
      </c>
      <c r="I33" s="77"/>
      <c r="J33" s="17"/>
      <c r="K33" s="17"/>
      <c r="L33" s="19"/>
      <c r="N33" s="17"/>
      <c r="O33" s="17"/>
      <c r="P33" s="19"/>
    </row>
    <row r="34" spans="1:16" x14ac:dyDescent="0.25">
      <c r="A34" s="77"/>
      <c r="B34" s="16">
        <v>4</v>
      </c>
      <c r="C34" s="17"/>
      <c r="D34" s="20"/>
      <c r="E34" s="14"/>
      <c r="F34" s="16">
        <v>4</v>
      </c>
      <c r="G34" s="17">
        <v>5</v>
      </c>
      <c r="H34" s="20" t="s">
        <v>74</v>
      </c>
      <c r="I34" s="77"/>
      <c r="J34" s="17"/>
      <c r="K34" s="17"/>
      <c r="L34" s="19"/>
      <c r="N34" s="17"/>
      <c r="O34" s="17"/>
      <c r="P34" s="19"/>
    </row>
    <row r="35" spans="1:16" x14ac:dyDescent="0.25">
      <c r="A35" s="77"/>
      <c r="B35" s="16">
        <v>5</v>
      </c>
      <c r="C35" s="17"/>
      <c r="D35" s="18"/>
      <c r="E35" s="14"/>
      <c r="F35" s="16">
        <v>5</v>
      </c>
      <c r="G35" s="17"/>
      <c r="H35" s="18"/>
      <c r="I35" s="77"/>
      <c r="J35" s="17"/>
      <c r="K35" s="17"/>
      <c r="L35" s="19"/>
      <c r="N35" s="17"/>
      <c r="O35" s="17"/>
      <c r="P35" s="19"/>
    </row>
    <row r="36" spans="1:16" x14ac:dyDescent="0.25">
      <c r="A36" s="77"/>
      <c r="B36" s="22"/>
      <c r="D36" s="18"/>
      <c r="E36" s="14"/>
      <c r="F36" s="22"/>
      <c r="H36" s="23"/>
      <c r="I36" s="77"/>
    </row>
    <row r="37" spans="1:16" x14ac:dyDescent="0.25">
      <c r="A37" s="77"/>
      <c r="B37" s="82" t="s">
        <v>573</v>
      </c>
      <c r="C37" s="83"/>
      <c r="D37" s="84"/>
      <c r="E37" s="14"/>
      <c r="F37" s="82" t="s">
        <v>573</v>
      </c>
      <c r="G37" s="83"/>
      <c r="H37" s="84"/>
      <c r="I37" s="77"/>
      <c r="J37" s="85"/>
      <c r="K37" s="85"/>
      <c r="L37" s="85"/>
    </row>
    <row r="38" spans="1:16" x14ac:dyDescent="0.25">
      <c r="A38" s="77"/>
      <c r="B38" s="16">
        <v>1</v>
      </c>
      <c r="C38" s="25">
        <v>2.92</v>
      </c>
      <c r="D38" s="18" t="s">
        <v>75</v>
      </c>
      <c r="E38" s="14"/>
      <c r="F38" s="16">
        <v>1</v>
      </c>
      <c r="G38" s="25">
        <v>1.85</v>
      </c>
      <c r="H38" s="18" t="s">
        <v>53</v>
      </c>
      <c r="I38" s="77"/>
      <c r="J38" s="17"/>
      <c r="K38" s="17"/>
      <c r="L38" s="19"/>
    </row>
    <row r="39" spans="1:16" x14ac:dyDescent="0.25">
      <c r="A39" s="77"/>
      <c r="B39" s="16">
        <v>2</v>
      </c>
      <c r="C39" s="25">
        <v>3.2</v>
      </c>
      <c r="D39" s="18" t="s">
        <v>78</v>
      </c>
      <c r="E39" s="14"/>
      <c r="F39" s="16">
        <v>2</v>
      </c>
      <c r="G39" s="17">
        <v>2.12</v>
      </c>
      <c r="H39" s="18" t="s">
        <v>76</v>
      </c>
      <c r="I39" s="77"/>
      <c r="J39" s="17"/>
      <c r="K39" s="17"/>
      <c r="L39" s="19"/>
    </row>
    <row r="40" spans="1:16" x14ac:dyDescent="0.25">
      <c r="A40" s="77"/>
      <c r="B40" s="16">
        <v>3</v>
      </c>
      <c r="C40" s="17">
        <v>3.23</v>
      </c>
      <c r="D40" s="18" t="s">
        <v>77</v>
      </c>
      <c r="E40" s="14"/>
      <c r="F40" s="16">
        <v>3</v>
      </c>
      <c r="G40" s="25">
        <v>2.85</v>
      </c>
      <c r="H40" s="18" t="s">
        <v>60</v>
      </c>
      <c r="I40" s="77"/>
      <c r="J40" s="17"/>
      <c r="K40" s="17"/>
      <c r="L40" s="19"/>
    </row>
    <row r="41" spans="1:16" x14ac:dyDescent="0.25">
      <c r="A41" s="77"/>
      <c r="B41" s="16">
        <v>4</v>
      </c>
      <c r="C41" s="25">
        <v>3.38</v>
      </c>
      <c r="D41" s="18" t="s">
        <v>52</v>
      </c>
      <c r="E41" s="14"/>
      <c r="F41" s="16">
        <v>4</v>
      </c>
      <c r="G41" s="17">
        <v>2.96</v>
      </c>
      <c r="H41" s="18" t="s">
        <v>55</v>
      </c>
      <c r="I41" s="77"/>
      <c r="J41" s="17"/>
      <c r="K41" s="17"/>
      <c r="L41" s="19"/>
    </row>
    <row r="42" spans="1:16" x14ac:dyDescent="0.25">
      <c r="A42" s="77"/>
      <c r="B42" s="16">
        <v>5</v>
      </c>
      <c r="C42" s="25">
        <v>3.49</v>
      </c>
      <c r="D42" s="18" t="s">
        <v>56</v>
      </c>
      <c r="E42" s="14"/>
      <c r="F42" s="16">
        <v>5</v>
      </c>
      <c r="G42" s="17">
        <v>3.11</v>
      </c>
      <c r="H42" s="18" t="s">
        <v>574</v>
      </c>
      <c r="I42" s="77"/>
      <c r="J42" s="17"/>
      <c r="K42" s="17"/>
      <c r="L42" s="19"/>
    </row>
    <row r="43" spans="1:16" x14ac:dyDescent="0.25">
      <c r="A43" s="77"/>
      <c r="B43" s="22"/>
      <c r="D43" s="23"/>
      <c r="E43" s="14"/>
      <c r="F43" s="22"/>
      <c r="H43" s="23"/>
      <c r="I43" s="77"/>
    </row>
    <row r="44" spans="1:16" x14ac:dyDescent="0.25">
      <c r="A44" s="77"/>
      <c r="B44" s="82" t="s">
        <v>79</v>
      </c>
      <c r="C44" s="83"/>
      <c r="D44" s="84"/>
      <c r="E44" s="14"/>
      <c r="F44" s="82" t="s">
        <v>79</v>
      </c>
      <c r="G44" s="83"/>
      <c r="H44" s="84"/>
      <c r="I44" s="77"/>
    </row>
    <row r="45" spans="1:16" x14ac:dyDescent="0.25">
      <c r="A45" s="77"/>
      <c r="B45" s="16">
        <v>1</v>
      </c>
      <c r="C45" s="17">
        <v>41</v>
      </c>
      <c r="D45" s="18" t="s">
        <v>68</v>
      </c>
      <c r="E45" s="14"/>
      <c r="F45" s="16">
        <v>1</v>
      </c>
      <c r="G45" s="17">
        <v>54</v>
      </c>
      <c r="H45" s="18" t="s">
        <v>81</v>
      </c>
      <c r="I45" s="77"/>
    </row>
    <row r="46" spans="1:16" x14ac:dyDescent="0.25">
      <c r="A46" s="77"/>
      <c r="B46" s="16">
        <v>2</v>
      </c>
      <c r="C46" s="17">
        <v>40</v>
      </c>
      <c r="D46" s="18" t="s">
        <v>52</v>
      </c>
      <c r="E46" s="14"/>
      <c r="F46" s="16">
        <v>2</v>
      </c>
      <c r="G46" s="17">
        <v>49</v>
      </c>
      <c r="H46" s="18" t="s">
        <v>60</v>
      </c>
      <c r="I46" s="77"/>
    </row>
    <row r="47" spans="1:16" x14ac:dyDescent="0.25">
      <c r="A47" s="77"/>
      <c r="B47" s="16">
        <v>3</v>
      </c>
      <c r="C47" s="17">
        <v>38</v>
      </c>
      <c r="D47" s="18" t="s">
        <v>59</v>
      </c>
      <c r="E47" s="14"/>
      <c r="F47" s="16">
        <v>3</v>
      </c>
      <c r="G47" s="17">
        <v>43</v>
      </c>
      <c r="H47" s="18" t="s">
        <v>80</v>
      </c>
      <c r="I47" s="77"/>
    </row>
    <row r="48" spans="1:16" x14ac:dyDescent="0.25">
      <c r="A48" s="77"/>
      <c r="B48" s="16">
        <v>4</v>
      </c>
      <c r="C48" s="17">
        <v>36</v>
      </c>
      <c r="D48" s="18" t="s">
        <v>84</v>
      </c>
      <c r="E48" s="14"/>
      <c r="F48" s="16">
        <v>4</v>
      </c>
      <c r="G48" s="17">
        <v>40</v>
      </c>
      <c r="H48" s="18" t="s">
        <v>62</v>
      </c>
      <c r="I48" s="77"/>
    </row>
    <row r="49" spans="1:16" x14ac:dyDescent="0.25">
      <c r="A49" s="77"/>
      <c r="B49" s="16">
        <v>5</v>
      </c>
      <c r="C49" s="17">
        <v>31</v>
      </c>
      <c r="D49" s="18" t="s">
        <v>82</v>
      </c>
      <c r="E49" s="14"/>
      <c r="F49" s="16">
        <v>5</v>
      </c>
      <c r="G49" s="17">
        <v>35</v>
      </c>
      <c r="H49" s="18" t="s">
        <v>575</v>
      </c>
      <c r="I49" s="77"/>
    </row>
    <row r="50" spans="1:16" x14ac:dyDescent="0.25">
      <c r="A50" s="77"/>
      <c r="B50" s="22"/>
      <c r="D50" s="23"/>
      <c r="E50" s="14"/>
      <c r="F50" s="22"/>
      <c r="H50" s="23"/>
      <c r="I50" s="77"/>
    </row>
    <row r="51" spans="1:16" x14ac:dyDescent="0.25">
      <c r="A51" s="77"/>
      <c r="B51" s="82" t="s">
        <v>86</v>
      </c>
      <c r="C51" s="83"/>
      <c r="D51" s="84"/>
      <c r="E51" s="14"/>
      <c r="F51" s="82" t="s">
        <v>86</v>
      </c>
      <c r="G51" s="83"/>
      <c r="H51" s="84"/>
      <c r="I51" s="77"/>
    </row>
    <row r="52" spans="1:16" x14ac:dyDescent="0.25">
      <c r="A52" s="77"/>
      <c r="B52" s="16">
        <v>1</v>
      </c>
      <c r="C52" s="17">
        <v>112</v>
      </c>
      <c r="D52" s="18" t="s">
        <v>52</v>
      </c>
      <c r="E52" s="14"/>
      <c r="F52" s="16">
        <v>1</v>
      </c>
      <c r="G52" s="17">
        <v>94</v>
      </c>
      <c r="H52" s="18" t="s">
        <v>53</v>
      </c>
      <c r="I52" s="77"/>
    </row>
    <row r="53" spans="1:16" x14ac:dyDescent="0.25">
      <c r="A53" s="77"/>
      <c r="B53" s="16">
        <v>2</v>
      </c>
      <c r="C53" s="17">
        <v>73</v>
      </c>
      <c r="D53" s="18" t="s">
        <v>58</v>
      </c>
      <c r="E53" s="14"/>
      <c r="F53" s="16">
        <v>2</v>
      </c>
      <c r="G53" s="17">
        <v>86</v>
      </c>
      <c r="H53" s="18" t="s">
        <v>57</v>
      </c>
      <c r="I53" s="77"/>
    </row>
    <row r="54" spans="1:16" x14ac:dyDescent="0.25">
      <c r="A54" s="77"/>
      <c r="B54" s="16">
        <v>3</v>
      </c>
      <c r="C54" s="17">
        <v>71</v>
      </c>
      <c r="D54" s="18" t="s">
        <v>77</v>
      </c>
      <c r="E54" s="14"/>
      <c r="F54" s="16">
        <v>3</v>
      </c>
      <c r="G54" s="17">
        <v>81</v>
      </c>
      <c r="H54" s="18" t="s">
        <v>83</v>
      </c>
      <c r="I54" s="77"/>
    </row>
    <row r="55" spans="1:16" x14ac:dyDescent="0.25">
      <c r="A55" s="77"/>
      <c r="B55" s="16">
        <v>4</v>
      </c>
      <c r="C55" s="17">
        <v>70</v>
      </c>
      <c r="D55" s="18" t="s">
        <v>54</v>
      </c>
      <c r="E55" s="14"/>
      <c r="F55" s="16">
        <v>4</v>
      </c>
      <c r="G55" s="17">
        <v>76</v>
      </c>
      <c r="H55" s="18" t="s">
        <v>60</v>
      </c>
      <c r="I55" s="77"/>
    </row>
    <row r="56" spans="1:16" x14ac:dyDescent="0.25">
      <c r="A56" s="77"/>
      <c r="B56" s="16">
        <v>5</v>
      </c>
      <c r="C56" s="17">
        <v>69</v>
      </c>
      <c r="D56" s="20" t="s">
        <v>85</v>
      </c>
      <c r="E56" s="14"/>
      <c r="F56" s="16">
        <v>5</v>
      </c>
      <c r="G56" s="17">
        <v>74</v>
      </c>
      <c r="H56" s="18" t="s">
        <v>62</v>
      </c>
      <c r="I56" s="77"/>
    </row>
    <row r="57" spans="1:16" x14ac:dyDescent="0.25">
      <c r="A57" s="77"/>
      <c r="B57" s="22"/>
      <c r="D57" s="23"/>
      <c r="E57" s="14"/>
      <c r="F57" s="22"/>
      <c r="H57" s="23"/>
      <c r="I57" s="77"/>
    </row>
    <row r="58" spans="1:16" x14ac:dyDescent="0.25">
      <c r="A58" s="77"/>
      <c r="B58" s="82" t="s">
        <v>87</v>
      </c>
      <c r="C58" s="83"/>
      <c r="D58" s="84"/>
      <c r="E58" s="14"/>
      <c r="F58" s="82" t="s">
        <v>87</v>
      </c>
      <c r="G58" s="83"/>
      <c r="H58" s="84"/>
      <c r="I58" s="77"/>
      <c r="J58" s="92"/>
      <c r="K58" s="92"/>
      <c r="L58" s="92"/>
      <c r="N58" s="92"/>
      <c r="O58" s="92"/>
      <c r="P58" s="92"/>
    </row>
    <row r="59" spans="1:16" x14ac:dyDescent="0.25">
      <c r="A59" s="77"/>
      <c r="B59" s="16">
        <v>1</v>
      </c>
      <c r="C59" s="17">
        <v>19</v>
      </c>
      <c r="D59" s="18" t="s">
        <v>54</v>
      </c>
      <c r="E59" s="14"/>
      <c r="F59" s="16">
        <v>1</v>
      </c>
      <c r="G59" s="17">
        <v>16</v>
      </c>
      <c r="H59" s="18" t="s">
        <v>67</v>
      </c>
      <c r="I59" s="77"/>
      <c r="J59" s="17"/>
      <c r="K59" s="17"/>
      <c r="L59" s="19"/>
      <c r="N59" s="17"/>
      <c r="O59" s="17"/>
      <c r="P59" s="19"/>
    </row>
    <row r="60" spans="1:16" x14ac:dyDescent="0.25">
      <c r="A60" s="77"/>
      <c r="B60" s="16">
        <v>2</v>
      </c>
      <c r="C60" s="17">
        <v>19</v>
      </c>
      <c r="D60" s="18" t="s">
        <v>59</v>
      </c>
      <c r="E60" s="14"/>
      <c r="F60" s="16">
        <v>2</v>
      </c>
      <c r="G60" s="17">
        <v>14</v>
      </c>
      <c r="H60" s="18" t="s">
        <v>55</v>
      </c>
      <c r="I60" s="77"/>
      <c r="J60" s="17"/>
      <c r="K60" s="17"/>
      <c r="L60" s="19"/>
      <c r="N60" s="17"/>
      <c r="O60" s="17"/>
      <c r="P60" s="19"/>
    </row>
    <row r="61" spans="1:16" x14ac:dyDescent="0.25">
      <c r="A61" s="77"/>
      <c r="B61" s="16">
        <v>3</v>
      </c>
      <c r="C61" s="17">
        <v>13</v>
      </c>
      <c r="D61" s="18" t="s">
        <v>66</v>
      </c>
      <c r="E61" s="14"/>
      <c r="F61" s="16">
        <v>3</v>
      </c>
      <c r="G61" s="17">
        <v>12</v>
      </c>
      <c r="H61" s="18" t="s">
        <v>62</v>
      </c>
      <c r="I61" s="77"/>
      <c r="J61" s="17"/>
      <c r="K61" s="17"/>
      <c r="L61" s="19"/>
      <c r="N61" s="17"/>
      <c r="O61" s="17"/>
      <c r="P61" s="19"/>
    </row>
    <row r="62" spans="1:16" x14ac:dyDescent="0.25">
      <c r="A62" s="77"/>
      <c r="B62" s="16">
        <v>4</v>
      </c>
      <c r="C62" s="17">
        <v>11</v>
      </c>
      <c r="D62" s="18" t="s">
        <v>68</v>
      </c>
      <c r="E62" s="14"/>
      <c r="F62" s="16">
        <v>4</v>
      </c>
      <c r="G62" s="17">
        <v>11</v>
      </c>
      <c r="H62" s="76" t="s">
        <v>57</v>
      </c>
      <c r="I62" s="77"/>
      <c r="J62" s="17"/>
      <c r="K62" s="17"/>
      <c r="L62" s="19"/>
      <c r="N62" s="17"/>
      <c r="O62" s="17"/>
      <c r="P62" s="19"/>
    </row>
    <row r="63" spans="1:16" x14ac:dyDescent="0.25">
      <c r="A63" s="77"/>
      <c r="B63" s="16">
        <v>5</v>
      </c>
      <c r="C63" s="17">
        <v>11</v>
      </c>
      <c r="D63" s="18" t="s">
        <v>58</v>
      </c>
      <c r="E63" s="14"/>
      <c r="F63" s="16">
        <v>5</v>
      </c>
      <c r="G63" s="17">
        <v>10</v>
      </c>
      <c r="H63" s="20" t="s">
        <v>49</v>
      </c>
      <c r="I63" s="77"/>
      <c r="J63" s="17"/>
      <c r="K63" s="17"/>
      <c r="L63" s="19"/>
      <c r="N63" s="17"/>
      <c r="O63" s="17"/>
      <c r="P63" s="21"/>
    </row>
    <row r="64" spans="1:16" x14ac:dyDescent="0.25">
      <c r="A64" s="77"/>
      <c r="B64" s="22"/>
      <c r="D64" s="23"/>
      <c r="E64" s="14"/>
      <c r="F64" s="22"/>
      <c r="H64" s="23"/>
      <c r="I64" s="77"/>
    </row>
    <row r="65" spans="1:16" x14ac:dyDescent="0.25">
      <c r="A65" s="77"/>
      <c r="B65" s="96" t="s">
        <v>88</v>
      </c>
      <c r="C65" s="97"/>
      <c r="D65" s="98"/>
      <c r="E65" s="14"/>
      <c r="F65" s="96" t="s">
        <v>88</v>
      </c>
      <c r="G65" s="97"/>
      <c r="H65" s="98"/>
      <c r="I65" s="77"/>
      <c r="J65" s="92"/>
      <c r="K65" s="92"/>
      <c r="L65" s="92"/>
    </row>
    <row r="66" spans="1:16" x14ac:dyDescent="0.25">
      <c r="A66" s="77"/>
      <c r="B66" s="16">
        <v>1</v>
      </c>
      <c r="C66" s="17">
        <v>226</v>
      </c>
      <c r="D66" s="18" t="s">
        <v>89</v>
      </c>
      <c r="E66" s="14"/>
      <c r="F66" s="16">
        <v>1</v>
      </c>
      <c r="G66" s="17">
        <v>228</v>
      </c>
      <c r="H66" s="18" t="s">
        <v>90</v>
      </c>
      <c r="I66" s="77"/>
      <c r="J66" s="17"/>
      <c r="K66" s="17"/>
      <c r="O66" s="17"/>
      <c r="P66" s="19"/>
    </row>
    <row r="67" spans="1:16" x14ac:dyDescent="0.25">
      <c r="A67" s="77"/>
      <c r="B67" s="16">
        <v>2</v>
      </c>
      <c r="C67" s="17">
        <v>215</v>
      </c>
      <c r="D67" s="18" t="s">
        <v>110</v>
      </c>
      <c r="E67" s="14"/>
      <c r="F67" s="16">
        <v>2</v>
      </c>
      <c r="G67" s="17">
        <v>225</v>
      </c>
      <c r="H67" s="18" t="s">
        <v>95</v>
      </c>
      <c r="I67" s="77"/>
      <c r="J67" s="17"/>
      <c r="K67" s="17"/>
      <c r="O67" s="17"/>
      <c r="P67" s="19"/>
    </row>
    <row r="68" spans="1:16" x14ac:dyDescent="0.25">
      <c r="A68" s="77"/>
      <c r="B68" s="16">
        <v>3</v>
      </c>
      <c r="C68" s="17">
        <v>214</v>
      </c>
      <c r="D68" s="18" t="s">
        <v>126</v>
      </c>
      <c r="E68" s="14"/>
      <c r="F68" s="16">
        <v>3</v>
      </c>
      <c r="G68" s="17">
        <v>223</v>
      </c>
      <c r="H68" s="18" t="s">
        <v>92</v>
      </c>
      <c r="I68" s="77"/>
      <c r="J68" s="17"/>
      <c r="K68" s="17"/>
      <c r="O68" s="17"/>
      <c r="P68" s="19"/>
    </row>
    <row r="69" spans="1:16" x14ac:dyDescent="0.25">
      <c r="A69" s="77"/>
      <c r="B69" s="16">
        <v>4</v>
      </c>
      <c r="C69" s="17">
        <v>213</v>
      </c>
      <c r="D69" s="23" t="s">
        <v>109</v>
      </c>
      <c r="E69" s="14"/>
      <c r="F69" s="16">
        <v>4</v>
      </c>
      <c r="G69" s="17">
        <v>223</v>
      </c>
      <c r="H69" s="18" t="s">
        <v>96</v>
      </c>
      <c r="I69" s="77"/>
      <c r="J69" s="17"/>
      <c r="K69" s="17"/>
      <c r="O69" s="17"/>
      <c r="P69" s="21"/>
    </row>
    <row r="70" spans="1:16" x14ac:dyDescent="0.25">
      <c r="A70" s="77"/>
      <c r="B70" s="16">
        <v>5</v>
      </c>
      <c r="C70" s="17">
        <v>211</v>
      </c>
      <c r="D70" s="20" t="s">
        <v>85</v>
      </c>
      <c r="E70" s="14"/>
      <c r="F70" s="16">
        <v>5</v>
      </c>
      <c r="G70" s="17">
        <v>219</v>
      </c>
      <c r="H70" s="18" t="s">
        <v>577</v>
      </c>
      <c r="I70" s="77"/>
      <c r="J70" s="17"/>
      <c r="K70" s="17"/>
      <c r="L70" s="21"/>
    </row>
    <row r="71" spans="1:16" x14ac:dyDescent="0.25">
      <c r="A71" s="77"/>
      <c r="B71" s="22"/>
      <c r="D71" s="23"/>
      <c r="E71" s="14"/>
      <c r="F71" s="22"/>
      <c r="H71" s="23"/>
      <c r="I71" s="77"/>
    </row>
    <row r="72" spans="1:16" x14ac:dyDescent="0.25">
      <c r="A72" s="77"/>
      <c r="B72" s="96" t="s">
        <v>97</v>
      </c>
      <c r="C72" s="97"/>
      <c r="D72" s="98"/>
      <c r="E72" s="14"/>
      <c r="F72" s="96" t="s">
        <v>97</v>
      </c>
      <c r="G72" s="97"/>
      <c r="H72" s="98"/>
      <c r="I72" s="77"/>
    </row>
    <row r="73" spans="1:16" x14ac:dyDescent="0.25">
      <c r="A73" s="77"/>
      <c r="B73" s="16">
        <v>1</v>
      </c>
      <c r="C73" s="17">
        <v>39</v>
      </c>
      <c r="D73" s="18" t="s">
        <v>94</v>
      </c>
      <c r="E73" s="14"/>
      <c r="F73" s="16">
        <v>1</v>
      </c>
      <c r="G73" s="17">
        <v>54</v>
      </c>
      <c r="H73" s="18" t="s">
        <v>99</v>
      </c>
      <c r="I73" s="77"/>
    </row>
    <row r="74" spans="1:16" x14ac:dyDescent="0.25">
      <c r="A74" s="77"/>
      <c r="B74" s="16">
        <v>2</v>
      </c>
      <c r="C74" s="17">
        <v>38</v>
      </c>
      <c r="D74" s="18" t="s">
        <v>100</v>
      </c>
      <c r="E74" s="14"/>
      <c r="F74" s="16">
        <v>2</v>
      </c>
      <c r="G74" s="17">
        <v>49</v>
      </c>
      <c r="H74" s="18" t="s">
        <v>90</v>
      </c>
      <c r="I74" s="77"/>
    </row>
    <row r="75" spans="1:16" x14ac:dyDescent="0.25">
      <c r="A75" s="77"/>
      <c r="B75" s="16">
        <v>3</v>
      </c>
      <c r="C75" s="17">
        <v>37</v>
      </c>
      <c r="D75" s="18" t="s">
        <v>109</v>
      </c>
      <c r="E75" s="14"/>
      <c r="F75" s="16">
        <v>3</v>
      </c>
      <c r="G75" s="17">
        <v>41</v>
      </c>
      <c r="H75" s="18" t="s">
        <v>101</v>
      </c>
      <c r="I75" s="77"/>
    </row>
    <row r="76" spans="1:16" x14ac:dyDescent="0.25">
      <c r="A76" s="77"/>
      <c r="B76" s="16">
        <v>4</v>
      </c>
      <c r="C76" s="17">
        <v>36</v>
      </c>
      <c r="D76" s="18" t="s">
        <v>126</v>
      </c>
      <c r="E76" s="14"/>
      <c r="F76" s="16">
        <v>4</v>
      </c>
      <c r="G76" s="17">
        <v>40</v>
      </c>
      <c r="H76" s="18" t="s">
        <v>119</v>
      </c>
      <c r="I76" s="77"/>
    </row>
    <row r="77" spans="1:16" x14ac:dyDescent="0.25">
      <c r="A77" s="77"/>
      <c r="B77" s="16">
        <v>5</v>
      </c>
      <c r="C77" s="17">
        <v>36</v>
      </c>
      <c r="D77" s="18" t="s">
        <v>98</v>
      </c>
      <c r="E77" s="14"/>
      <c r="F77" s="16">
        <v>5</v>
      </c>
      <c r="G77" s="17">
        <v>40</v>
      </c>
      <c r="H77" s="18" t="s">
        <v>92</v>
      </c>
      <c r="I77" s="77"/>
    </row>
    <row r="78" spans="1:16" x14ac:dyDescent="0.25">
      <c r="A78" s="77"/>
      <c r="B78" s="22"/>
      <c r="D78" s="23"/>
      <c r="E78" s="14"/>
      <c r="F78" s="22"/>
      <c r="H78" s="23"/>
      <c r="I78" s="77"/>
    </row>
    <row r="79" spans="1:16" x14ac:dyDescent="0.25">
      <c r="A79" s="77"/>
      <c r="B79" s="96" t="s">
        <v>102</v>
      </c>
      <c r="C79" s="97"/>
      <c r="D79" s="98"/>
      <c r="E79" s="14"/>
      <c r="F79" s="96" t="s">
        <v>102</v>
      </c>
      <c r="G79" s="97"/>
      <c r="H79" s="98"/>
      <c r="I79" s="77"/>
    </row>
    <row r="80" spans="1:16" x14ac:dyDescent="0.25">
      <c r="A80" s="77"/>
      <c r="B80" s="16">
        <v>1</v>
      </c>
      <c r="C80" s="17">
        <v>78</v>
      </c>
      <c r="D80" s="18" t="s">
        <v>89</v>
      </c>
      <c r="E80" s="14"/>
      <c r="F80" s="16">
        <v>1</v>
      </c>
      <c r="G80" s="17">
        <v>90</v>
      </c>
      <c r="H80" s="18" t="s">
        <v>90</v>
      </c>
      <c r="I80" s="77"/>
    </row>
    <row r="81" spans="1:16" x14ac:dyDescent="0.25">
      <c r="A81" s="77"/>
      <c r="B81" s="16">
        <v>2</v>
      </c>
      <c r="C81" s="17">
        <v>70</v>
      </c>
      <c r="D81" s="18" t="s">
        <v>103</v>
      </c>
      <c r="E81" s="14"/>
      <c r="F81" s="16">
        <v>2</v>
      </c>
      <c r="G81" s="17">
        <v>75</v>
      </c>
      <c r="H81" s="18" t="s">
        <v>99</v>
      </c>
      <c r="I81" s="77"/>
    </row>
    <row r="82" spans="1:16" x14ac:dyDescent="0.25">
      <c r="A82" s="77"/>
      <c r="B82" s="16">
        <v>3</v>
      </c>
      <c r="C82" s="17">
        <v>68</v>
      </c>
      <c r="D82" s="18" t="s">
        <v>91</v>
      </c>
      <c r="E82" s="14"/>
      <c r="F82" s="16">
        <v>3</v>
      </c>
      <c r="G82" s="17">
        <v>74</v>
      </c>
      <c r="H82" s="18" t="s">
        <v>92</v>
      </c>
      <c r="I82" s="77"/>
    </row>
    <row r="83" spans="1:16" x14ac:dyDescent="0.25">
      <c r="A83" s="77"/>
      <c r="B83" s="16">
        <v>4</v>
      </c>
      <c r="C83" s="17">
        <v>68</v>
      </c>
      <c r="D83" s="18" t="s">
        <v>109</v>
      </c>
      <c r="E83" s="14"/>
      <c r="F83" s="16">
        <v>4</v>
      </c>
      <c r="G83" s="17">
        <v>68</v>
      </c>
      <c r="H83" s="18" t="s">
        <v>106</v>
      </c>
      <c r="I83" s="77"/>
    </row>
    <row r="84" spans="1:16" x14ac:dyDescent="0.25">
      <c r="A84" s="77"/>
      <c r="B84" s="16">
        <v>5</v>
      </c>
      <c r="C84" s="17">
        <v>68</v>
      </c>
      <c r="D84" s="18" t="s">
        <v>578</v>
      </c>
      <c r="E84" s="14"/>
      <c r="F84" s="16">
        <v>5</v>
      </c>
      <c r="G84" s="17">
        <v>68</v>
      </c>
      <c r="H84" s="18" t="s">
        <v>107</v>
      </c>
      <c r="I84" s="77"/>
    </row>
    <row r="85" spans="1:16" x14ac:dyDescent="0.25">
      <c r="A85" s="77"/>
      <c r="B85" s="22"/>
      <c r="D85" s="23"/>
      <c r="E85" s="14"/>
      <c r="F85" s="22"/>
      <c r="H85" s="23"/>
      <c r="I85" s="77"/>
    </row>
    <row r="86" spans="1:16" x14ac:dyDescent="0.25">
      <c r="A86" s="77"/>
      <c r="B86" s="96" t="s">
        <v>108</v>
      </c>
      <c r="C86" s="97"/>
      <c r="D86" s="98"/>
      <c r="E86" s="14"/>
      <c r="F86" s="96" t="s">
        <v>108</v>
      </c>
      <c r="G86" s="97"/>
      <c r="H86" s="98"/>
      <c r="I86" s="77"/>
      <c r="J86" s="92"/>
      <c r="K86" s="92"/>
      <c r="L86" s="92"/>
      <c r="N86" s="93"/>
      <c r="O86" s="94"/>
      <c r="P86" s="95"/>
    </row>
    <row r="87" spans="1:16" x14ac:dyDescent="0.25">
      <c r="A87" s="77"/>
      <c r="B87" s="16">
        <v>1</v>
      </c>
      <c r="C87" s="17">
        <v>20</v>
      </c>
      <c r="D87" s="18" t="s">
        <v>89</v>
      </c>
      <c r="E87" s="14"/>
      <c r="F87" s="16">
        <v>1</v>
      </c>
      <c r="G87" s="17">
        <v>15</v>
      </c>
      <c r="H87" s="18" t="s">
        <v>90</v>
      </c>
      <c r="I87" s="77"/>
      <c r="J87" s="17"/>
      <c r="K87" s="17"/>
      <c r="L87" s="19"/>
      <c r="N87" s="17"/>
      <c r="O87" s="17"/>
      <c r="P87" s="19"/>
    </row>
    <row r="88" spans="1:16" x14ac:dyDescent="0.25">
      <c r="A88" s="77"/>
      <c r="B88" s="16">
        <v>2</v>
      </c>
      <c r="C88" s="17">
        <v>16</v>
      </c>
      <c r="D88" s="18" t="s">
        <v>109</v>
      </c>
      <c r="E88" s="14"/>
      <c r="F88" s="16">
        <v>2</v>
      </c>
      <c r="G88" s="17">
        <v>15</v>
      </c>
      <c r="H88" s="18" t="s">
        <v>104</v>
      </c>
      <c r="I88" s="77"/>
      <c r="J88" s="17"/>
      <c r="K88" s="17"/>
      <c r="L88" s="19"/>
      <c r="N88" s="17"/>
      <c r="O88" s="17"/>
      <c r="P88" s="19"/>
    </row>
    <row r="89" spans="1:16" x14ac:dyDescent="0.25">
      <c r="A89" s="77"/>
      <c r="B89" s="16">
        <v>3</v>
      </c>
      <c r="C89" s="17">
        <v>13</v>
      </c>
      <c r="D89" s="18" t="s">
        <v>110</v>
      </c>
      <c r="E89" s="14"/>
      <c r="F89" s="16">
        <v>3</v>
      </c>
      <c r="G89" s="17">
        <v>14</v>
      </c>
      <c r="H89" s="76" t="s">
        <v>107</v>
      </c>
      <c r="I89" s="77"/>
      <c r="J89" s="17"/>
      <c r="K89" s="17"/>
      <c r="L89" s="19"/>
      <c r="N89" s="17"/>
      <c r="O89" s="17"/>
      <c r="P89" s="19"/>
    </row>
    <row r="90" spans="1:16" x14ac:dyDescent="0.25">
      <c r="A90" s="77"/>
      <c r="B90" s="16">
        <v>4</v>
      </c>
      <c r="C90" s="17">
        <v>11</v>
      </c>
      <c r="D90" s="20" t="s">
        <v>64</v>
      </c>
      <c r="E90" s="14"/>
      <c r="F90" s="16">
        <v>4</v>
      </c>
      <c r="G90" s="17">
        <v>13</v>
      </c>
      <c r="H90" s="76" t="s">
        <v>95</v>
      </c>
      <c r="I90" s="77"/>
      <c r="J90" s="17"/>
      <c r="K90" s="17"/>
      <c r="L90" s="19"/>
      <c r="N90" s="17"/>
      <c r="O90" s="17"/>
      <c r="P90" s="19"/>
    </row>
    <row r="91" spans="1:16" x14ac:dyDescent="0.25">
      <c r="A91" s="77"/>
      <c r="B91" s="16">
        <v>5</v>
      </c>
      <c r="C91" s="17"/>
      <c r="D91" s="20"/>
      <c r="E91" s="14"/>
      <c r="F91" s="16">
        <v>5</v>
      </c>
      <c r="G91" s="17">
        <v>13</v>
      </c>
      <c r="H91" s="18" t="s">
        <v>106</v>
      </c>
      <c r="I91" s="77"/>
      <c r="J91" s="17"/>
      <c r="K91" s="17"/>
      <c r="L91" s="19"/>
      <c r="N91" s="17"/>
      <c r="O91" s="17"/>
      <c r="P91" s="21"/>
    </row>
    <row r="92" spans="1:16" x14ac:dyDescent="0.25">
      <c r="A92" s="77"/>
      <c r="B92" s="22"/>
      <c r="D92" s="23"/>
      <c r="E92" s="14"/>
      <c r="F92" s="22"/>
      <c r="H92" s="23"/>
      <c r="I92" s="77"/>
    </row>
    <row r="93" spans="1:16" x14ac:dyDescent="0.25">
      <c r="A93" s="77"/>
      <c r="B93" s="96" t="s">
        <v>112</v>
      </c>
      <c r="C93" s="97"/>
      <c r="D93" s="98"/>
      <c r="E93" s="14"/>
      <c r="F93" s="96" t="s">
        <v>112</v>
      </c>
      <c r="G93" s="97"/>
      <c r="H93" s="98"/>
      <c r="I93" s="77"/>
      <c r="J93" s="93"/>
      <c r="K93" s="94"/>
      <c r="L93" s="95"/>
    </row>
    <row r="94" spans="1:16" x14ac:dyDescent="0.25">
      <c r="A94" s="77"/>
      <c r="B94" s="16">
        <v>1</v>
      </c>
      <c r="C94" s="17">
        <v>6</v>
      </c>
      <c r="D94" s="18" t="s">
        <v>113</v>
      </c>
      <c r="E94" s="14"/>
      <c r="F94" s="16">
        <v>1</v>
      </c>
      <c r="G94" s="17">
        <v>11</v>
      </c>
      <c r="H94" s="18" t="s">
        <v>92</v>
      </c>
      <c r="I94" s="77"/>
      <c r="J94" s="17"/>
      <c r="K94" s="17"/>
      <c r="L94" s="19"/>
    </row>
    <row r="95" spans="1:16" x14ac:dyDescent="0.25">
      <c r="A95" s="77"/>
      <c r="B95" s="16">
        <v>2</v>
      </c>
      <c r="C95" s="17">
        <v>5</v>
      </c>
      <c r="D95" s="18" t="s">
        <v>114</v>
      </c>
      <c r="E95" s="14"/>
      <c r="F95" s="16">
        <v>2</v>
      </c>
      <c r="G95" s="17">
        <v>7</v>
      </c>
      <c r="H95" s="18" t="s">
        <v>90</v>
      </c>
      <c r="I95" s="77"/>
      <c r="J95" s="17"/>
      <c r="K95" s="17"/>
      <c r="L95" s="19"/>
    </row>
    <row r="96" spans="1:16" x14ac:dyDescent="0.25">
      <c r="A96" s="77"/>
      <c r="B96" s="16">
        <v>3</v>
      </c>
      <c r="C96" s="17">
        <v>4</v>
      </c>
      <c r="D96" s="18" t="s">
        <v>579</v>
      </c>
      <c r="E96" s="14"/>
      <c r="F96" s="16">
        <v>3</v>
      </c>
      <c r="G96" s="17">
        <v>7</v>
      </c>
      <c r="H96" s="18" t="s">
        <v>101</v>
      </c>
      <c r="I96" s="77"/>
      <c r="J96" s="17"/>
      <c r="K96" s="17"/>
      <c r="L96" s="19"/>
    </row>
    <row r="97" spans="1:12" x14ac:dyDescent="0.25">
      <c r="A97" s="77"/>
      <c r="B97" s="16">
        <v>4</v>
      </c>
      <c r="C97" s="17">
        <v>3</v>
      </c>
      <c r="D97" s="20" t="s">
        <v>64</v>
      </c>
      <c r="E97" s="14"/>
      <c r="F97" s="16">
        <v>4</v>
      </c>
      <c r="G97" s="17">
        <v>5</v>
      </c>
      <c r="H97" s="18" t="s">
        <v>115</v>
      </c>
      <c r="I97" s="77"/>
      <c r="J97" s="17"/>
      <c r="K97" s="17"/>
      <c r="L97" s="19"/>
    </row>
    <row r="98" spans="1:12" x14ac:dyDescent="0.25">
      <c r="A98" s="77"/>
      <c r="B98" s="16">
        <v>5</v>
      </c>
      <c r="C98" s="17"/>
      <c r="D98" s="20"/>
      <c r="E98" s="14"/>
      <c r="F98" s="16">
        <v>5</v>
      </c>
      <c r="G98" s="17">
        <v>4</v>
      </c>
      <c r="H98" s="20" t="s">
        <v>74</v>
      </c>
      <c r="I98" s="77"/>
      <c r="J98" s="17"/>
      <c r="K98" s="17"/>
      <c r="L98" s="21"/>
    </row>
    <row r="99" spans="1:12" x14ac:dyDescent="0.25">
      <c r="A99" s="77"/>
      <c r="B99" s="22"/>
      <c r="D99" s="23"/>
      <c r="E99" s="14"/>
      <c r="F99" s="22"/>
      <c r="H99" s="23"/>
      <c r="I99" s="77"/>
    </row>
    <row r="100" spans="1:12" x14ac:dyDescent="0.25">
      <c r="A100" s="77"/>
      <c r="B100" s="96" t="s">
        <v>117</v>
      </c>
      <c r="C100" s="97"/>
      <c r="D100" s="98"/>
      <c r="E100" s="14"/>
      <c r="F100" s="96" t="s">
        <v>117</v>
      </c>
      <c r="G100" s="97"/>
      <c r="H100" s="98"/>
      <c r="I100" s="77"/>
    </row>
    <row r="101" spans="1:12" x14ac:dyDescent="0.25">
      <c r="A101" s="77"/>
      <c r="B101" s="16">
        <v>1</v>
      </c>
      <c r="C101" s="17">
        <v>17</v>
      </c>
      <c r="D101" s="18" t="s">
        <v>105</v>
      </c>
      <c r="E101" s="14"/>
      <c r="F101" s="16">
        <v>1</v>
      </c>
      <c r="G101" s="17">
        <v>22</v>
      </c>
      <c r="H101" s="18" t="s">
        <v>119</v>
      </c>
      <c r="I101" s="77"/>
    </row>
    <row r="102" spans="1:12" x14ac:dyDescent="0.25">
      <c r="A102" s="77"/>
      <c r="B102" s="16">
        <v>2</v>
      </c>
      <c r="C102" s="17">
        <v>16</v>
      </c>
      <c r="D102" s="18" t="s">
        <v>118</v>
      </c>
      <c r="E102" s="14"/>
      <c r="F102" s="16">
        <v>2</v>
      </c>
      <c r="G102" s="17">
        <v>15</v>
      </c>
      <c r="H102" s="18" t="s">
        <v>106</v>
      </c>
      <c r="I102" s="77"/>
    </row>
    <row r="103" spans="1:12" x14ac:dyDescent="0.25">
      <c r="A103" s="77"/>
      <c r="B103" s="16">
        <v>3</v>
      </c>
      <c r="C103" s="17">
        <v>16</v>
      </c>
      <c r="D103" s="18" t="s">
        <v>120</v>
      </c>
      <c r="E103" s="14"/>
      <c r="F103" s="16">
        <v>3</v>
      </c>
      <c r="G103" s="17">
        <v>12</v>
      </c>
      <c r="H103" s="18" t="s">
        <v>121</v>
      </c>
      <c r="I103" s="77"/>
    </row>
    <row r="104" spans="1:12" x14ac:dyDescent="0.25">
      <c r="A104" s="77"/>
      <c r="B104" s="16">
        <v>4</v>
      </c>
      <c r="C104" s="17">
        <v>12</v>
      </c>
      <c r="D104" s="76" t="s">
        <v>93</v>
      </c>
      <c r="E104" s="14"/>
      <c r="F104" s="16">
        <v>4</v>
      </c>
      <c r="G104" s="17">
        <v>12</v>
      </c>
      <c r="H104" s="18" t="s">
        <v>99</v>
      </c>
      <c r="I104" s="77"/>
    </row>
    <row r="105" spans="1:12" x14ac:dyDescent="0.25">
      <c r="A105" s="77"/>
      <c r="B105" s="16">
        <v>5</v>
      </c>
      <c r="C105" s="17">
        <v>11</v>
      </c>
      <c r="D105" s="76" t="s">
        <v>580</v>
      </c>
      <c r="E105" s="14"/>
      <c r="F105" s="16">
        <v>5</v>
      </c>
      <c r="G105" s="17">
        <v>9</v>
      </c>
      <c r="H105" s="18" t="s">
        <v>122</v>
      </c>
      <c r="I105" s="77"/>
    </row>
    <row r="106" spans="1:12" x14ac:dyDescent="0.25">
      <c r="A106" s="77"/>
      <c r="B106" s="22"/>
      <c r="D106" s="23"/>
      <c r="E106" s="14"/>
      <c r="F106" s="22"/>
      <c r="H106" s="23"/>
      <c r="I106" s="77"/>
    </row>
    <row r="107" spans="1:12" x14ac:dyDescent="0.25">
      <c r="A107" s="77"/>
      <c r="B107" s="96" t="s">
        <v>123</v>
      </c>
      <c r="C107" s="97"/>
      <c r="D107" s="98"/>
      <c r="E107" s="14"/>
      <c r="F107" s="96" t="s">
        <v>123</v>
      </c>
      <c r="G107" s="97"/>
      <c r="H107" s="98"/>
      <c r="I107" s="77"/>
    </row>
    <row r="108" spans="1:12" x14ac:dyDescent="0.25">
      <c r="A108" s="77"/>
      <c r="B108" s="16">
        <v>1</v>
      </c>
      <c r="C108" s="17">
        <v>45</v>
      </c>
      <c r="D108" s="18" t="s">
        <v>103</v>
      </c>
      <c r="E108" s="14"/>
      <c r="F108" s="16">
        <v>1</v>
      </c>
      <c r="G108" s="17">
        <v>60</v>
      </c>
      <c r="H108" s="18" t="s">
        <v>119</v>
      </c>
      <c r="I108" s="77"/>
    </row>
    <row r="109" spans="1:12" x14ac:dyDescent="0.25">
      <c r="A109" s="77"/>
      <c r="B109" s="16">
        <v>2</v>
      </c>
      <c r="C109" s="17">
        <v>44</v>
      </c>
      <c r="D109" s="18" t="s">
        <v>118</v>
      </c>
      <c r="E109" s="14"/>
      <c r="F109" s="16">
        <v>2</v>
      </c>
      <c r="G109" s="17">
        <v>45</v>
      </c>
      <c r="H109" s="18" t="s">
        <v>577</v>
      </c>
      <c r="I109" s="77"/>
    </row>
    <row r="110" spans="1:12" x14ac:dyDescent="0.25">
      <c r="A110" s="77"/>
      <c r="B110" s="16">
        <v>3</v>
      </c>
      <c r="C110" s="17">
        <v>42</v>
      </c>
      <c r="D110" s="18" t="s">
        <v>580</v>
      </c>
      <c r="E110" s="14"/>
      <c r="F110" s="16">
        <v>3</v>
      </c>
      <c r="G110" s="17">
        <v>42</v>
      </c>
      <c r="H110" s="18" t="s">
        <v>581</v>
      </c>
      <c r="I110" s="77"/>
    </row>
    <row r="111" spans="1:12" x14ac:dyDescent="0.25">
      <c r="A111" s="77"/>
      <c r="B111" s="16">
        <v>4</v>
      </c>
      <c r="C111" s="17">
        <v>39</v>
      </c>
      <c r="D111" s="20" t="s">
        <v>74</v>
      </c>
      <c r="E111" s="14"/>
      <c r="F111" s="16">
        <v>4</v>
      </c>
      <c r="G111" s="17">
        <v>42</v>
      </c>
      <c r="H111" s="18" t="s">
        <v>124</v>
      </c>
      <c r="I111" s="77"/>
    </row>
    <row r="112" spans="1:12" x14ac:dyDescent="0.25">
      <c r="A112" s="77"/>
      <c r="B112" s="16">
        <v>5</v>
      </c>
      <c r="C112" s="17"/>
      <c r="D112" s="18"/>
      <c r="E112" s="14"/>
      <c r="F112" s="16">
        <v>5</v>
      </c>
      <c r="G112" s="17">
        <v>42</v>
      </c>
      <c r="H112" s="18" t="s">
        <v>99</v>
      </c>
      <c r="I112" s="77"/>
    </row>
    <row r="113" spans="1:16" x14ac:dyDescent="0.25">
      <c r="A113" s="77"/>
      <c r="B113" s="22"/>
      <c r="D113" s="23"/>
      <c r="E113" s="14"/>
      <c r="F113" s="22"/>
      <c r="H113" s="23"/>
      <c r="I113" s="77"/>
    </row>
    <row r="114" spans="1:16" x14ac:dyDescent="0.25">
      <c r="A114" s="77"/>
      <c r="B114" s="96" t="s">
        <v>125</v>
      </c>
      <c r="C114" s="97"/>
      <c r="D114" s="98"/>
      <c r="E114" s="14"/>
      <c r="F114" s="96" t="s">
        <v>125</v>
      </c>
      <c r="G114" s="97"/>
      <c r="H114" s="98"/>
      <c r="I114" s="77"/>
    </row>
    <row r="115" spans="1:16" x14ac:dyDescent="0.25">
      <c r="A115" s="77"/>
      <c r="B115" s="16">
        <v>1</v>
      </c>
      <c r="C115" s="17">
        <v>10</v>
      </c>
      <c r="D115" s="18" t="s">
        <v>126</v>
      </c>
      <c r="E115" s="14"/>
      <c r="F115" s="16">
        <v>1</v>
      </c>
      <c r="G115" s="17">
        <v>14</v>
      </c>
      <c r="H115" s="18" t="s">
        <v>106</v>
      </c>
      <c r="I115" s="77"/>
    </row>
    <row r="116" spans="1:16" x14ac:dyDescent="0.25">
      <c r="A116" s="77"/>
      <c r="B116" s="16">
        <v>2</v>
      </c>
      <c r="C116" s="17">
        <v>7</v>
      </c>
      <c r="D116" s="18" t="s">
        <v>109</v>
      </c>
      <c r="E116" s="14"/>
      <c r="F116" s="16">
        <v>2</v>
      </c>
      <c r="G116" s="17">
        <v>12</v>
      </c>
      <c r="H116" s="18" t="s">
        <v>101</v>
      </c>
      <c r="I116" s="77"/>
    </row>
    <row r="117" spans="1:16" x14ac:dyDescent="0.25">
      <c r="A117" s="77"/>
      <c r="B117" s="16">
        <v>3</v>
      </c>
      <c r="C117" s="17">
        <v>2</v>
      </c>
      <c r="D117" s="20" t="s">
        <v>572</v>
      </c>
      <c r="E117" s="14"/>
      <c r="F117" s="16">
        <v>3</v>
      </c>
      <c r="G117" s="17">
        <v>11</v>
      </c>
      <c r="H117" s="18" t="s">
        <v>92</v>
      </c>
      <c r="I117" s="77"/>
    </row>
    <row r="118" spans="1:16" x14ac:dyDescent="0.25">
      <c r="A118" s="77"/>
      <c r="B118" s="16">
        <v>4</v>
      </c>
      <c r="C118" s="17"/>
      <c r="D118" s="18"/>
      <c r="E118" s="14"/>
      <c r="F118" s="16">
        <v>4</v>
      </c>
      <c r="G118" s="17">
        <v>8</v>
      </c>
      <c r="H118" s="18" t="s">
        <v>127</v>
      </c>
      <c r="I118" s="77"/>
    </row>
    <row r="119" spans="1:16" x14ac:dyDescent="0.25">
      <c r="A119" s="77"/>
      <c r="B119" s="16">
        <v>5</v>
      </c>
      <c r="C119" s="17"/>
      <c r="D119" s="20"/>
      <c r="E119" s="14"/>
      <c r="F119" s="16">
        <v>5</v>
      </c>
      <c r="G119" s="17">
        <v>7</v>
      </c>
      <c r="H119" s="18" t="s">
        <v>116</v>
      </c>
      <c r="I119" s="77"/>
    </row>
    <row r="120" spans="1:16" x14ac:dyDescent="0.25">
      <c r="A120" s="77"/>
      <c r="B120" s="22"/>
      <c r="D120" s="23"/>
      <c r="E120" s="14"/>
      <c r="F120" s="22"/>
      <c r="H120" s="23"/>
      <c r="I120" s="77"/>
      <c r="P120" s="19"/>
    </row>
    <row r="121" spans="1:16" x14ac:dyDescent="0.25">
      <c r="A121" s="77"/>
      <c r="B121" s="96" t="s">
        <v>128</v>
      </c>
      <c r="C121" s="97"/>
      <c r="D121" s="98"/>
      <c r="E121" s="14"/>
      <c r="F121" s="96" t="s">
        <v>129</v>
      </c>
      <c r="G121" s="97"/>
      <c r="H121" s="98"/>
      <c r="I121" s="77"/>
    </row>
    <row r="122" spans="1:16" x14ac:dyDescent="0.25">
      <c r="A122" s="77"/>
      <c r="B122" s="16">
        <v>1</v>
      </c>
      <c r="C122" s="26">
        <v>0.372</v>
      </c>
      <c r="D122" s="18" t="s">
        <v>113</v>
      </c>
      <c r="E122" s="14"/>
      <c r="F122" s="16">
        <v>1</v>
      </c>
      <c r="G122" s="26">
        <v>0.39500000000000002</v>
      </c>
      <c r="H122" s="18" t="s">
        <v>90</v>
      </c>
      <c r="I122" s="77"/>
    </row>
    <row r="123" spans="1:16" x14ac:dyDescent="0.25">
      <c r="A123" s="77"/>
      <c r="B123" s="16">
        <v>2</v>
      </c>
      <c r="C123" s="26">
        <v>0.35699999999999998</v>
      </c>
      <c r="D123" s="18" t="s">
        <v>103</v>
      </c>
      <c r="E123" s="14"/>
      <c r="F123" s="16">
        <v>2</v>
      </c>
      <c r="G123" s="26">
        <v>0.375</v>
      </c>
      <c r="H123" s="18" t="s">
        <v>99</v>
      </c>
      <c r="I123" s="77"/>
    </row>
    <row r="124" spans="1:16" x14ac:dyDescent="0.25">
      <c r="A124" s="77"/>
      <c r="B124" s="16">
        <v>3</v>
      </c>
      <c r="C124" s="26">
        <v>0.34699999999999998</v>
      </c>
      <c r="D124" s="18" t="s">
        <v>105</v>
      </c>
      <c r="E124" s="14"/>
      <c r="F124" s="16">
        <v>3</v>
      </c>
      <c r="G124" s="26">
        <v>0.34799999999999998</v>
      </c>
      <c r="H124" s="18" t="s">
        <v>130</v>
      </c>
      <c r="I124" s="77"/>
    </row>
    <row r="125" spans="1:16" x14ac:dyDescent="0.25">
      <c r="A125" s="77"/>
      <c r="B125" s="16">
        <v>4</v>
      </c>
      <c r="C125" s="26">
        <v>0.34499999999999997</v>
      </c>
      <c r="D125" s="18" t="s">
        <v>89</v>
      </c>
      <c r="E125" s="14"/>
      <c r="F125" s="16">
        <v>4</v>
      </c>
      <c r="G125" s="26">
        <v>0.33800000000000002</v>
      </c>
      <c r="H125" s="18" t="s">
        <v>107</v>
      </c>
      <c r="I125" s="77"/>
    </row>
    <row r="126" spans="1:16" x14ac:dyDescent="0.25">
      <c r="A126" s="77"/>
      <c r="B126" s="16">
        <v>5</v>
      </c>
      <c r="C126" s="26">
        <v>0.34</v>
      </c>
      <c r="D126" s="18" t="s">
        <v>582</v>
      </c>
      <c r="E126" s="14"/>
      <c r="F126" s="16">
        <v>5</v>
      </c>
      <c r="G126" s="26">
        <v>0.33300000000000002</v>
      </c>
      <c r="H126" s="76" t="s">
        <v>132</v>
      </c>
      <c r="I126" s="77"/>
    </row>
    <row r="127" spans="1:16" x14ac:dyDescent="0.25">
      <c r="A127" s="77"/>
      <c r="B127" s="22"/>
      <c r="D127" s="23"/>
      <c r="E127" s="14"/>
      <c r="F127" s="22"/>
      <c r="H127" s="23"/>
      <c r="I127" s="77"/>
    </row>
    <row r="128" spans="1:16" x14ac:dyDescent="0.25">
      <c r="A128" s="77"/>
      <c r="B128" s="96" t="s">
        <v>131</v>
      </c>
      <c r="C128" s="97"/>
      <c r="D128" s="98"/>
      <c r="E128" s="14"/>
      <c r="F128" s="96" t="s">
        <v>131</v>
      </c>
      <c r="G128" s="97"/>
      <c r="H128" s="98"/>
      <c r="I128" s="77"/>
    </row>
    <row r="129" spans="1:9" x14ac:dyDescent="0.25">
      <c r="A129" s="77"/>
      <c r="B129" s="16">
        <v>1</v>
      </c>
      <c r="C129" s="26">
        <v>0.44900000000000001</v>
      </c>
      <c r="D129" s="18" t="s">
        <v>113</v>
      </c>
      <c r="E129" s="14"/>
      <c r="F129" s="16">
        <v>1</v>
      </c>
      <c r="G129" s="26">
        <v>0.441</v>
      </c>
      <c r="H129" s="18" t="s">
        <v>99</v>
      </c>
      <c r="I129" s="77"/>
    </row>
    <row r="130" spans="1:9" x14ac:dyDescent="0.25">
      <c r="A130" s="77"/>
      <c r="B130" s="16">
        <v>2</v>
      </c>
      <c r="C130" s="26">
        <v>0.41399999999999998</v>
      </c>
      <c r="D130" s="18" t="s">
        <v>105</v>
      </c>
      <c r="E130" s="14"/>
      <c r="F130" s="16">
        <v>2</v>
      </c>
      <c r="G130" s="26">
        <v>0.44</v>
      </c>
      <c r="H130" s="18" t="s">
        <v>90</v>
      </c>
      <c r="I130" s="77"/>
    </row>
    <row r="131" spans="1:9" x14ac:dyDescent="0.25">
      <c r="A131" s="77"/>
      <c r="B131" s="16">
        <v>3</v>
      </c>
      <c r="C131" s="26">
        <v>0.40300000000000002</v>
      </c>
      <c r="D131" s="18" t="s">
        <v>111</v>
      </c>
      <c r="E131" s="14"/>
      <c r="F131" s="16">
        <v>3</v>
      </c>
      <c r="G131" s="26">
        <v>0.41299999999999998</v>
      </c>
      <c r="H131" s="18" t="s">
        <v>132</v>
      </c>
      <c r="I131" s="77"/>
    </row>
    <row r="132" spans="1:9" x14ac:dyDescent="0.25">
      <c r="A132" s="77"/>
      <c r="B132" s="16">
        <v>4</v>
      </c>
      <c r="C132" s="26">
        <v>0.40100000000000002</v>
      </c>
      <c r="D132" s="18" t="s">
        <v>103</v>
      </c>
      <c r="E132" s="14"/>
      <c r="F132" s="16">
        <v>4</v>
      </c>
      <c r="G132" s="26">
        <v>0.40100000000000002</v>
      </c>
      <c r="H132" s="18" t="s">
        <v>130</v>
      </c>
      <c r="I132" s="77"/>
    </row>
    <row r="133" spans="1:9" x14ac:dyDescent="0.25">
      <c r="A133" s="77"/>
      <c r="B133" s="16">
        <v>5</v>
      </c>
      <c r="C133" s="26">
        <v>0.38900000000000001</v>
      </c>
      <c r="D133" s="18" t="s">
        <v>109</v>
      </c>
      <c r="E133" s="14"/>
      <c r="F133" s="16">
        <v>5</v>
      </c>
      <c r="G133" s="26">
        <v>0.39800000000000002</v>
      </c>
      <c r="H133" s="18" t="s">
        <v>583</v>
      </c>
      <c r="I133" s="77"/>
    </row>
    <row r="134" spans="1:9" x14ac:dyDescent="0.25">
      <c r="A134" s="77"/>
      <c r="B134" s="22"/>
      <c r="D134" s="23"/>
      <c r="E134" s="14"/>
      <c r="F134" s="22"/>
      <c r="H134" s="23"/>
      <c r="I134" s="77"/>
    </row>
    <row r="135" spans="1:9" x14ac:dyDescent="0.25">
      <c r="A135" s="77"/>
      <c r="B135" s="96" t="s">
        <v>133</v>
      </c>
      <c r="C135" s="97"/>
      <c r="D135" s="98"/>
      <c r="E135" s="14"/>
      <c r="F135" s="96" t="s">
        <v>133</v>
      </c>
      <c r="G135" s="97"/>
      <c r="H135" s="98"/>
      <c r="I135" s="77"/>
    </row>
    <row r="136" spans="1:9" x14ac:dyDescent="0.25">
      <c r="A136" s="77"/>
      <c r="B136" s="16">
        <v>1</v>
      </c>
      <c r="C136" s="26">
        <v>0.65800000000000003</v>
      </c>
      <c r="D136" s="18" t="s">
        <v>105</v>
      </c>
      <c r="E136" s="14"/>
      <c r="F136" s="16">
        <v>1</v>
      </c>
      <c r="G136" s="26">
        <v>0.67800000000000005</v>
      </c>
      <c r="H136" s="18" t="s">
        <v>119</v>
      </c>
      <c r="I136" s="77"/>
    </row>
    <row r="137" spans="1:9" x14ac:dyDescent="0.25">
      <c r="A137" s="77"/>
      <c r="B137" s="16">
        <v>2</v>
      </c>
      <c r="C137" s="26">
        <v>0.61399999999999999</v>
      </c>
      <c r="D137" s="18" t="s">
        <v>118</v>
      </c>
      <c r="E137" s="14"/>
      <c r="F137" s="16">
        <v>2</v>
      </c>
      <c r="G137" s="26">
        <v>0.625</v>
      </c>
      <c r="H137" s="18" t="s">
        <v>99</v>
      </c>
      <c r="I137" s="77"/>
    </row>
    <row r="138" spans="1:9" x14ac:dyDescent="0.25">
      <c r="A138" s="77"/>
      <c r="B138" s="16">
        <v>3</v>
      </c>
      <c r="C138" s="26">
        <v>0.59599999999999997</v>
      </c>
      <c r="D138" s="18" t="s">
        <v>120</v>
      </c>
      <c r="E138" s="14"/>
      <c r="F138" s="16">
        <v>3</v>
      </c>
      <c r="G138" s="26">
        <v>0.60099999999999998</v>
      </c>
      <c r="H138" s="18" t="s">
        <v>90</v>
      </c>
      <c r="I138" s="77"/>
    </row>
    <row r="139" spans="1:9" x14ac:dyDescent="0.25">
      <c r="A139" s="77"/>
      <c r="B139" s="16">
        <v>4</v>
      </c>
      <c r="C139" s="26">
        <v>0.55100000000000005</v>
      </c>
      <c r="D139" s="18" t="s">
        <v>93</v>
      </c>
      <c r="E139" s="14"/>
      <c r="F139" s="16">
        <v>4</v>
      </c>
      <c r="G139" s="26">
        <v>0.59799999999999998</v>
      </c>
      <c r="H139" s="18" t="s">
        <v>106</v>
      </c>
      <c r="I139" s="77"/>
    </row>
    <row r="140" spans="1:9" ht="15.75" thickBot="1" x14ac:dyDescent="0.3">
      <c r="A140" s="77"/>
      <c r="B140" s="27">
        <v>5</v>
      </c>
      <c r="C140" s="28">
        <v>0.55100000000000005</v>
      </c>
      <c r="D140" s="29" t="s">
        <v>103</v>
      </c>
      <c r="E140" s="14"/>
      <c r="F140" s="27">
        <v>5</v>
      </c>
      <c r="G140" s="30">
        <v>0.56499999999999995</v>
      </c>
      <c r="H140" s="29" t="s">
        <v>583</v>
      </c>
      <c r="I140" s="77"/>
    </row>
    <row r="141" spans="1:9" ht="15.75" thickTop="1" x14ac:dyDescent="0.25">
      <c r="B141" s="31"/>
      <c r="C141" s="31"/>
      <c r="D141" s="31"/>
      <c r="F141" s="31"/>
      <c r="G141" s="31"/>
      <c r="H141" s="31"/>
    </row>
  </sheetData>
  <sortState xmlns:xlrd2="http://schemas.microsoft.com/office/spreadsheetml/2017/richdata2" ref="H90">
    <sortCondition ref="H89:H90"/>
  </sortState>
  <mergeCells count="54">
    <mergeCell ref="B107:D107"/>
    <mergeCell ref="F107:H107"/>
    <mergeCell ref="B72:D72"/>
    <mergeCell ref="F72:H72"/>
    <mergeCell ref="B135:D135"/>
    <mergeCell ref="B114:D114"/>
    <mergeCell ref="B121:D121"/>
    <mergeCell ref="B128:D128"/>
    <mergeCell ref="B93:D93"/>
    <mergeCell ref="F93:H93"/>
    <mergeCell ref="F121:H121"/>
    <mergeCell ref="F128:H128"/>
    <mergeCell ref="F135:H135"/>
    <mergeCell ref="B79:D79"/>
    <mergeCell ref="F79:H79"/>
    <mergeCell ref="B86:D86"/>
    <mergeCell ref="F86:H86"/>
    <mergeCell ref="F114:H114"/>
    <mergeCell ref="J93:L93"/>
    <mergeCell ref="B100:D100"/>
    <mergeCell ref="F100:H100"/>
    <mergeCell ref="J86:L86"/>
    <mergeCell ref="N86:P86"/>
    <mergeCell ref="N58:P58"/>
    <mergeCell ref="J65:L65"/>
    <mergeCell ref="B44:D44"/>
    <mergeCell ref="B30:D30"/>
    <mergeCell ref="F30:H30"/>
    <mergeCell ref="J30:L30"/>
    <mergeCell ref="N30:P30"/>
    <mergeCell ref="B37:D37"/>
    <mergeCell ref="F37:H37"/>
    <mergeCell ref="J37:L37"/>
    <mergeCell ref="B51:D51"/>
    <mergeCell ref="F51:H51"/>
    <mergeCell ref="B58:D58"/>
    <mergeCell ref="F58:H58"/>
    <mergeCell ref="B65:D65"/>
    <mergeCell ref="F65:H65"/>
    <mergeCell ref="B1:D1"/>
    <mergeCell ref="F1:H1"/>
    <mergeCell ref="B2:D2"/>
    <mergeCell ref="F2:H2"/>
    <mergeCell ref="J58:L58"/>
    <mergeCell ref="B16:D16"/>
    <mergeCell ref="F16:H16"/>
    <mergeCell ref="B23:D23"/>
    <mergeCell ref="F23:H23"/>
    <mergeCell ref="F44:H44"/>
    <mergeCell ref="B9:D9"/>
    <mergeCell ref="F9:H9"/>
    <mergeCell ref="J9:L9"/>
    <mergeCell ref="J2:L2"/>
    <mergeCell ref="N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HITTING</vt:lpstr>
      <vt:lpstr>PITCHING</vt:lpstr>
      <vt:lpstr>LEADERBOARD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queary</dc:creator>
  <cp:lastModifiedBy>rick queary</cp:lastModifiedBy>
  <dcterms:created xsi:type="dcterms:W3CDTF">2021-10-28T15:07:55Z</dcterms:created>
  <dcterms:modified xsi:type="dcterms:W3CDTF">2021-12-15T01:37:17Z</dcterms:modified>
</cp:coreProperties>
</file>