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e5a16b61ad97e7/Desktop/INSIDE PITCH/Inside Pitch League/STATS/1973 Stats/"/>
    </mc:Choice>
  </mc:AlternateContent>
  <xr:revisionPtr revIDLastSave="1453" documentId="8_{3B4E3C7B-F546-41D6-BBEE-6A3947E24D76}" xr6:coauthVersionLast="47" xr6:coauthVersionMax="47" xr10:uidLastSave="{D104C72D-9819-457E-AF01-5224F206C38A}"/>
  <bookViews>
    <workbookView xWindow="-120" yWindow="-120" windowWidth="29040" windowHeight="15720" activeTab="1" xr2:uid="{35C08183-95D5-4C17-8A42-B225F243DB27}"/>
  </bookViews>
  <sheets>
    <sheet name="73 Pitching" sheetId="1" r:id="rId1"/>
    <sheet name="73 Hitting" sheetId="3" r:id="rId2"/>
    <sheet name="Current Leaderboard" sheetId="2" r:id="rId3"/>
    <sheet name="Shutouts" sheetId="4" r:id="rId4"/>
  </sheets>
  <definedNames>
    <definedName name="_xlnm._FilterDatabase" localSheetId="1" hidden="1">'73 Hitting'!$A$2:$Y$489</definedName>
    <definedName name="_xlnm._FilterDatabase" localSheetId="0" hidden="1">'73 Pitching'!$A$2:$W$237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84" i="1" l="1"/>
  <c r="W184" i="1"/>
  <c r="V141" i="1"/>
  <c r="W141" i="1"/>
  <c r="X107" i="3"/>
  <c r="W107" i="3"/>
  <c r="V107" i="3"/>
  <c r="X187" i="3"/>
  <c r="W187" i="3"/>
  <c r="V187" i="3"/>
  <c r="X371" i="3"/>
  <c r="W371" i="3"/>
  <c r="V371" i="3"/>
  <c r="X288" i="3"/>
  <c r="W288" i="3"/>
  <c r="V288" i="3"/>
  <c r="X166" i="3"/>
  <c r="W166" i="3"/>
  <c r="V166" i="3"/>
  <c r="X101" i="3"/>
  <c r="W101" i="3"/>
  <c r="V101" i="3"/>
  <c r="X78" i="3"/>
  <c r="W78" i="3"/>
  <c r="V78" i="3"/>
  <c r="X468" i="3"/>
  <c r="W468" i="3"/>
  <c r="V468" i="3"/>
  <c r="X467" i="3"/>
  <c r="W467" i="3"/>
  <c r="V467" i="3"/>
  <c r="X373" i="3"/>
  <c r="W373" i="3"/>
  <c r="V373" i="3"/>
  <c r="X39" i="3"/>
  <c r="W39" i="3"/>
  <c r="V39" i="3"/>
  <c r="X237" i="3"/>
  <c r="W237" i="3"/>
  <c r="V237" i="3"/>
  <c r="X102" i="3"/>
  <c r="W102" i="3"/>
  <c r="V102" i="3"/>
  <c r="X33" i="3"/>
  <c r="W33" i="3"/>
  <c r="V33" i="3"/>
  <c r="X89" i="3"/>
  <c r="W89" i="3"/>
  <c r="V89" i="3"/>
  <c r="X116" i="3"/>
  <c r="W116" i="3"/>
  <c r="V116" i="3"/>
  <c r="X283" i="3"/>
  <c r="W283" i="3"/>
  <c r="V283" i="3"/>
  <c r="X444" i="3"/>
  <c r="W444" i="3"/>
  <c r="V444" i="3"/>
  <c r="X244" i="3"/>
  <c r="W244" i="3"/>
  <c r="V244" i="3"/>
  <c r="X113" i="3"/>
  <c r="W113" i="3"/>
  <c r="V113" i="3"/>
  <c r="X425" i="3"/>
  <c r="W425" i="3"/>
  <c r="V425" i="3"/>
  <c r="X389" i="3"/>
  <c r="W389" i="3"/>
  <c r="V389" i="3"/>
  <c r="X81" i="3"/>
  <c r="W81" i="3"/>
  <c r="V81" i="3"/>
  <c r="X224" i="3"/>
  <c r="W224" i="3"/>
  <c r="V224" i="3"/>
  <c r="X416" i="3"/>
  <c r="W416" i="3"/>
  <c r="V416" i="3"/>
  <c r="X155" i="3"/>
  <c r="W155" i="3"/>
  <c r="V155" i="3"/>
  <c r="X240" i="3"/>
  <c r="W240" i="3"/>
  <c r="V240" i="3"/>
  <c r="X8" i="3"/>
  <c r="W8" i="3"/>
  <c r="V8" i="3"/>
  <c r="X239" i="3"/>
  <c r="W239" i="3"/>
  <c r="V239" i="3"/>
  <c r="X184" i="3"/>
  <c r="W184" i="3"/>
  <c r="V184" i="3"/>
  <c r="X271" i="3"/>
  <c r="W271" i="3"/>
  <c r="V271" i="3"/>
  <c r="X97" i="3"/>
  <c r="W97" i="3"/>
  <c r="V97" i="3"/>
  <c r="X56" i="3"/>
  <c r="W56" i="3"/>
  <c r="V56" i="3"/>
  <c r="X257" i="3"/>
  <c r="W257" i="3"/>
  <c r="V257" i="3"/>
  <c r="X396" i="3"/>
  <c r="W396" i="3"/>
  <c r="V396" i="3"/>
  <c r="X143" i="3"/>
  <c r="W143" i="3"/>
  <c r="V143" i="3"/>
  <c r="X191" i="3"/>
  <c r="W191" i="3"/>
  <c r="V191" i="3"/>
  <c r="X170" i="3"/>
  <c r="W170" i="3"/>
  <c r="V170" i="3"/>
  <c r="X48" i="3"/>
  <c r="W48" i="3"/>
  <c r="V48" i="3"/>
  <c r="X47" i="3"/>
  <c r="W47" i="3"/>
  <c r="V47" i="3"/>
  <c r="X201" i="3"/>
  <c r="W201" i="3"/>
  <c r="V201" i="3"/>
  <c r="X72" i="3"/>
  <c r="W72" i="3"/>
  <c r="V72" i="3"/>
  <c r="X45" i="3"/>
  <c r="W45" i="3"/>
  <c r="V45" i="3"/>
  <c r="X251" i="3"/>
  <c r="W251" i="3"/>
  <c r="V251" i="3"/>
  <c r="X105" i="3"/>
  <c r="W105" i="3"/>
  <c r="V105" i="3"/>
  <c r="X69" i="3"/>
  <c r="W69" i="3"/>
  <c r="V69" i="3"/>
  <c r="X36" i="3"/>
  <c r="W36" i="3"/>
  <c r="V36" i="3"/>
  <c r="X158" i="3"/>
  <c r="W158" i="3"/>
  <c r="V158" i="3"/>
  <c r="X34" i="3"/>
  <c r="W34" i="3"/>
  <c r="V34" i="3"/>
  <c r="X413" i="3"/>
  <c r="W413" i="3"/>
  <c r="V413" i="3"/>
  <c r="X28" i="3"/>
  <c r="W28" i="3"/>
  <c r="V28" i="3"/>
  <c r="X290" i="3"/>
  <c r="W290" i="3"/>
  <c r="V290" i="3"/>
  <c r="X128" i="3"/>
  <c r="W128" i="3"/>
  <c r="V128" i="3"/>
  <c r="X190" i="3"/>
  <c r="W190" i="3"/>
  <c r="V190" i="3"/>
  <c r="X22" i="3"/>
  <c r="W22" i="3"/>
  <c r="V22" i="3"/>
  <c r="X384" i="3"/>
  <c r="W384" i="3"/>
  <c r="V384" i="3"/>
  <c r="X346" i="3"/>
  <c r="W346" i="3"/>
  <c r="V346" i="3"/>
  <c r="X17" i="3"/>
  <c r="W17" i="3"/>
  <c r="V17" i="3"/>
  <c r="X236" i="3"/>
  <c r="W236" i="3"/>
  <c r="V236" i="3"/>
  <c r="X110" i="3"/>
  <c r="W110" i="3"/>
  <c r="V110" i="3"/>
  <c r="X160" i="3"/>
  <c r="W160" i="3"/>
  <c r="V160" i="3"/>
  <c r="X15" i="3"/>
  <c r="W15" i="3"/>
  <c r="V15" i="3"/>
  <c r="X133" i="3"/>
  <c r="W133" i="3"/>
  <c r="V133" i="3"/>
  <c r="X256" i="3"/>
  <c r="W256" i="3"/>
  <c r="V256" i="3"/>
  <c r="X255" i="3"/>
  <c r="W255" i="3"/>
  <c r="V255" i="3"/>
  <c r="X254" i="3"/>
  <c r="W254" i="3"/>
  <c r="V254" i="3"/>
  <c r="X216" i="3"/>
  <c r="W216" i="3"/>
  <c r="V216" i="3"/>
  <c r="X152" i="3"/>
  <c r="W152" i="3"/>
  <c r="V152" i="3"/>
  <c r="X62" i="3"/>
  <c r="W62" i="3"/>
  <c r="V62" i="3"/>
  <c r="X430" i="3"/>
  <c r="W430" i="3"/>
  <c r="V430" i="3"/>
  <c r="X60" i="3"/>
  <c r="W60" i="3"/>
  <c r="V60" i="3"/>
  <c r="X4" i="3"/>
  <c r="W4" i="3"/>
  <c r="V4" i="3"/>
  <c r="X357" i="3"/>
  <c r="W357" i="3"/>
  <c r="V357" i="3"/>
  <c r="X307" i="3"/>
  <c r="W307" i="3"/>
  <c r="V307" i="3"/>
  <c r="X474" i="3"/>
  <c r="W474" i="3"/>
  <c r="V474" i="3"/>
  <c r="X260" i="3"/>
  <c r="W260" i="3"/>
  <c r="V260" i="3"/>
  <c r="X317" i="3"/>
  <c r="W317" i="3"/>
  <c r="V317" i="3"/>
  <c r="X130" i="3"/>
  <c r="W130" i="3"/>
  <c r="V130" i="3"/>
  <c r="X459" i="3"/>
  <c r="W459" i="3"/>
  <c r="V459" i="3"/>
  <c r="X199" i="3"/>
  <c r="W199" i="3"/>
  <c r="V199" i="3"/>
  <c r="X454" i="3"/>
  <c r="W454" i="3"/>
  <c r="V454" i="3"/>
  <c r="X122" i="3"/>
  <c r="W122" i="3"/>
  <c r="V122" i="3"/>
  <c r="X77" i="3"/>
  <c r="W77" i="3"/>
  <c r="V77" i="3"/>
  <c r="X449" i="3"/>
  <c r="W449" i="3"/>
  <c r="V449" i="3"/>
  <c r="X448" i="3"/>
  <c r="W448" i="3"/>
  <c r="V448" i="3"/>
  <c r="X341" i="3"/>
  <c r="W341" i="3"/>
  <c r="V341" i="3"/>
  <c r="X76" i="3"/>
  <c r="W76" i="3"/>
  <c r="V76" i="3"/>
  <c r="X446" i="3"/>
  <c r="W446" i="3"/>
  <c r="V446" i="3"/>
  <c r="X144" i="3"/>
  <c r="W144" i="3"/>
  <c r="V144" i="3"/>
  <c r="X281" i="3"/>
  <c r="W281" i="3"/>
  <c r="V281" i="3"/>
  <c r="X218" i="3"/>
  <c r="W218" i="3"/>
  <c r="V218" i="3"/>
  <c r="X137" i="3"/>
  <c r="W137" i="3"/>
  <c r="V137" i="3"/>
  <c r="X16" i="3"/>
  <c r="W16" i="3"/>
  <c r="V16" i="3"/>
  <c r="X393" i="3"/>
  <c r="W393" i="3"/>
  <c r="V393" i="3"/>
  <c r="X94" i="3"/>
  <c r="W94" i="3"/>
  <c r="V94" i="3"/>
  <c r="X125" i="3"/>
  <c r="W125" i="3"/>
  <c r="V125" i="3"/>
  <c r="X432" i="3"/>
  <c r="W432" i="3"/>
  <c r="V432" i="3"/>
  <c r="X332" i="3"/>
  <c r="W332" i="3"/>
  <c r="V332" i="3"/>
  <c r="X100" i="3"/>
  <c r="W100" i="3"/>
  <c r="V100" i="3"/>
  <c r="X427" i="3"/>
  <c r="W427" i="3"/>
  <c r="V427" i="3"/>
  <c r="X163" i="3"/>
  <c r="W163" i="3"/>
  <c r="V163" i="3"/>
  <c r="X205" i="3"/>
  <c r="W205" i="3"/>
  <c r="V205" i="3"/>
  <c r="X421" i="3"/>
  <c r="W421" i="3"/>
  <c r="V421" i="3"/>
  <c r="X57" i="3"/>
  <c r="W57" i="3"/>
  <c r="V57" i="3"/>
  <c r="X349" i="3"/>
  <c r="W349" i="3"/>
  <c r="V349" i="3"/>
  <c r="X55" i="3"/>
  <c r="W55" i="3"/>
  <c r="V55" i="3"/>
  <c r="X231" i="3"/>
  <c r="W231" i="3"/>
  <c r="V231" i="3"/>
  <c r="X53" i="3"/>
  <c r="W53" i="3"/>
  <c r="V53" i="3"/>
  <c r="X50" i="3"/>
  <c r="W50" i="3"/>
  <c r="V50" i="3"/>
  <c r="X287" i="3"/>
  <c r="W287" i="3"/>
  <c r="V287" i="3"/>
  <c r="X319" i="3"/>
  <c r="W319" i="3"/>
  <c r="V319" i="3"/>
  <c r="X44" i="3"/>
  <c r="W44" i="3"/>
  <c r="V44" i="3"/>
  <c r="X213" i="3"/>
  <c r="W213" i="3"/>
  <c r="V213" i="3"/>
  <c r="X302" i="3"/>
  <c r="W302" i="3"/>
  <c r="V302" i="3"/>
  <c r="X268" i="3"/>
  <c r="W268" i="3"/>
  <c r="V268" i="3"/>
  <c r="X272" i="3"/>
  <c r="W272" i="3"/>
  <c r="V272" i="3"/>
  <c r="X455" i="3"/>
  <c r="W455" i="3"/>
  <c r="V455" i="3"/>
  <c r="X118" i="3"/>
  <c r="W118" i="3"/>
  <c r="V118" i="3"/>
  <c r="X185" i="3"/>
  <c r="W185" i="3"/>
  <c r="V185" i="3"/>
  <c r="X401" i="3"/>
  <c r="W401" i="3"/>
  <c r="V401" i="3"/>
  <c r="X387" i="3"/>
  <c r="W387" i="3"/>
  <c r="V387" i="3"/>
  <c r="X394" i="3"/>
  <c r="W394" i="3"/>
  <c r="V394" i="3"/>
  <c r="X306" i="3"/>
  <c r="W306" i="3"/>
  <c r="V306" i="3"/>
  <c r="X20" i="3"/>
  <c r="W20" i="3"/>
  <c r="V20" i="3"/>
  <c r="X437" i="3"/>
  <c r="W437" i="3"/>
  <c r="V437" i="3"/>
  <c r="X169" i="3"/>
  <c r="W169" i="3"/>
  <c r="V169" i="3"/>
  <c r="X241" i="3"/>
  <c r="W241" i="3"/>
  <c r="V241" i="3"/>
  <c r="X435" i="3"/>
  <c r="W435" i="3"/>
  <c r="V435" i="3"/>
  <c r="X434" i="3"/>
  <c r="W434" i="3"/>
  <c r="V434" i="3"/>
  <c r="X188" i="3"/>
  <c r="W188" i="3"/>
  <c r="V188" i="3"/>
  <c r="X279" i="3"/>
  <c r="W279" i="3"/>
  <c r="V279" i="3"/>
  <c r="X431" i="3"/>
  <c r="W431" i="3"/>
  <c r="V431" i="3"/>
  <c r="X348" i="3"/>
  <c r="W348" i="3"/>
  <c r="V348" i="3"/>
  <c r="X477" i="3"/>
  <c r="W477" i="3"/>
  <c r="V477" i="3"/>
  <c r="X99" i="3"/>
  <c r="W99" i="3"/>
  <c r="V99" i="3"/>
  <c r="X51" i="3"/>
  <c r="W51" i="3"/>
  <c r="V51" i="3"/>
  <c r="X142" i="3"/>
  <c r="W142" i="3"/>
  <c r="V142" i="3"/>
  <c r="X49" i="3"/>
  <c r="W49" i="3"/>
  <c r="V49" i="3"/>
  <c r="X264" i="3"/>
  <c r="W264" i="3"/>
  <c r="V264" i="3"/>
  <c r="X347" i="3"/>
  <c r="W347" i="3"/>
  <c r="V347" i="3"/>
  <c r="X464" i="3"/>
  <c r="W464" i="3"/>
  <c r="V464" i="3"/>
  <c r="X90" i="3"/>
  <c r="W90" i="3"/>
  <c r="V90" i="3"/>
  <c r="X457" i="3"/>
  <c r="W457" i="3"/>
  <c r="V457" i="3"/>
  <c r="X456" i="3"/>
  <c r="W456" i="3"/>
  <c r="V456" i="3"/>
  <c r="X388" i="3"/>
  <c r="W388" i="3"/>
  <c r="V388" i="3"/>
  <c r="X37" i="3"/>
  <c r="W37" i="3"/>
  <c r="V37" i="3"/>
  <c r="X233" i="3"/>
  <c r="W233" i="3"/>
  <c r="V233" i="3"/>
  <c r="X249" i="3"/>
  <c r="W249" i="3"/>
  <c r="V249" i="3"/>
  <c r="X114" i="3"/>
  <c r="W114" i="3"/>
  <c r="V114" i="3"/>
  <c r="X243" i="3"/>
  <c r="W243" i="3"/>
  <c r="V243" i="3"/>
  <c r="X19" i="3"/>
  <c r="W19" i="3"/>
  <c r="V19" i="3"/>
  <c r="X18" i="3"/>
  <c r="W18" i="3"/>
  <c r="V18" i="3"/>
  <c r="X311" i="3"/>
  <c r="W311" i="3"/>
  <c r="V311" i="3"/>
  <c r="X419" i="3"/>
  <c r="W419" i="3"/>
  <c r="V419" i="3"/>
  <c r="X390" i="3"/>
  <c r="W390" i="3"/>
  <c r="V390" i="3"/>
  <c r="X210" i="3"/>
  <c r="W210" i="3"/>
  <c r="V210" i="3"/>
  <c r="X377" i="3"/>
  <c r="W377" i="3"/>
  <c r="V377" i="3"/>
  <c r="X326" i="3"/>
  <c r="W326" i="3"/>
  <c r="V326" i="3"/>
  <c r="X426" i="3"/>
  <c r="W426" i="3"/>
  <c r="V426" i="3"/>
  <c r="X308" i="3"/>
  <c r="W308" i="3"/>
  <c r="V308" i="3"/>
  <c r="X294" i="3"/>
  <c r="W294" i="3"/>
  <c r="V294" i="3"/>
  <c r="X299" i="3"/>
  <c r="W299" i="3"/>
  <c r="V299" i="3"/>
  <c r="X321" i="3"/>
  <c r="W321" i="3"/>
  <c r="V321" i="3"/>
  <c r="X476" i="3"/>
  <c r="W476" i="3"/>
  <c r="V476" i="3"/>
  <c r="X363" i="3"/>
  <c r="W363" i="3"/>
  <c r="V363" i="3"/>
  <c r="X303" i="3"/>
  <c r="W303" i="3"/>
  <c r="V303" i="3"/>
  <c r="X420" i="3"/>
  <c r="W420" i="3"/>
  <c r="V420" i="3"/>
  <c r="X293" i="3"/>
  <c r="W293" i="3"/>
  <c r="V293" i="3"/>
  <c r="X43" i="3"/>
  <c r="W43" i="3"/>
  <c r="V43" i="3"/>
  <c r="X269" i="3"/>
  <c r="W269" i="3"/>
  <c r="V269" i="3"/>
  <c r="X84" i="3"/>
  <c r="W84" i="3"/>
  <c r="V84" i="3"/>
  <c r="X460" i="3"/>
  <c r="W460" i="3"/>
  <c r="V460" i="3"/>
  <c r="X85" i="3"/>
  <c r="W85" i="3"/>
  <c r="V85" i="3"/>
  <c r="X301" i="3"/>
  <c r="W301" i="3"/>
  <c r="V301" i="3"/>
  <c r="X35" i="3"/>
  <c r="W35" i="3"/>
  <c r="V35" i="3"/>
  <c r="X117" i="3"/>
  <c r="W117" i="3"/>
  <c r="V117" i="3"/>
  <c r="X338" i="3"/>
  <c r="W338" i="3"/>
  <c r="V338" i="3"/>
  <c r="X219" i="3"/>
  <c r="W219" i="3"/>
  <c r="V219" i="3"/>
  <c r="X452" i="3"/>
  <c r="W452" i="3"/>
  <c r="V452" i="3"/>
  <c r="X451" i="3"/>
  <c r="W451" i="3"/>
  <c r="V451" i="3"/>
  <c r="X351" i="3"/>
  <c r="W351" i="3"/>
  <c r="V351" i="3"/>
  <c r="X289" i="3"/>
  <c r="W289" i="3"/>
  <c r="V289" i="3"/>
  <c r="X441" i="3"/>
  <c r="W441" i="3"/>
  <c r="V441" i="3"/>
  <c r="X440" i="3"/>
  <c r="W440" i="3"/>
  <c r="V440" i="3"/>
  <c r="X291" i="3"/>
  <c r="W291" i="3"/>
  <c r="V291" i="3"/>
  <c r="X96" i="3"/>
  <c r="W96" i="3"/>
  <c r="V96" i="3"/>
  <c r="X336" i="3"/>
  <c r="W336" i="3"/>
  <c r="V336" i="3"/>
  <c r="X406" i="3"/>
  <c r="W406" i="3"/>
  <c r="V406" i="3"/>
  <c r="X374" i="3"/>
  <c r="W374" i="3"/>
  <c r="V374" i="3"/>
  <c r="X280" i="3"/>
  <c r="W280" i="3"/>
  <c r="V280" i="3"/>
  <c r="X132" i="3"/>
  <c r="W132" i="3"/>
  <c r="V132" i="3"/>
  <c r="X333" i="3"/>
  <c r="W333" i="3"/>
  <c r="V333" i="3"/>
  <c r="X367" i="3"/>
  <c r="W367" i="3"/>
  <c r="V367" i="3"/>
  <c r="X429" i="3"/>
  <c r="W429" i="3"/>
  <c r="V429" i="3"/>
  <c r="X124" i="3"/>
  <c r="W124" i="3"/>
  <c r="V124" i="3"/>
  <c r="X204" i="3"/>
  <c r="W204" i="3"/>
  <c r="V204" i="3"/>
  <c r="X40" i="3"/>
  <c r="W40" i="3"/>
  <c r="V40" i="3"/>
  <c r="X70" i="3"/>
  <c r="W70" i="3"/>
  <c r="V70" i="3"/>
  <c r="X150" i="3"/>
  <c r="W150" i="3"/>
  <c r="V150" i="3"/>
  <c r="X398" i="3"/>
  <c r="W398" i="3"/>
  <c r="V398" i="3"/>
  <c r="X68" i="3"/>
  <c r="W68" i="3"/>
  <c r="V68" i="3"/>
  <c r="W40" i="1"/>
  <c r="V40" i="1"/>
  <c r="W85" i="1"/>
  <c r="V85" i="1"/>
  <c r="W182" i="1"/>
  <c r="V182" i="1"/>
  <c r="X353" i="3"/>
  <c r="W353" i="3"/>
  <c r="V353" i="3"/>
  <c r="X358" i="3"/>
  <c r="W358" i="3"/>
  <c r="V358" i="3"/>
  <c r="X145" i="3"/>
  <c r="W145" i="3"/>
  <c r="V145" i="3"/>
  <c r="X330" i="3"/>
  <c r="W330" i="3"/>
  <c r="V330" i="3"/>
  <c r="Y97" i="3" l="1"/>
  <c r="Y210" i="3"/>
  <c r="Y431" i="3"/>
  <c r="Y53" i="3"/>
  <c r="Y45" i="3"/>
  <c r="Y240" i="3"/>
  <c r="Y39" i="3"/>
  <c r="Y371" i="3"/>
  <c r="Y468" i="3"/>
  <c r="Y101" i="3"/>
  <c r="Y33" i="3"/>
  <c r="Y389" i="3"/>
  <c r="Y81" i="3"/>
  <c r="Y78" i="3"/>
  <c r="Y113" i="3"/>
  <c r="Y288" i="3"/>
  <c r="Y306" i="3"/>
  <c r="Y268" i="3"/>
  <c r="Y231" i="3"/>
  <c r="Y251" i="3"/>
  <c r="Y287" i="3"/>
  <c r="Y333" i="3"/>
  <c r="Y440" i="3"/>
  <c r="Y117" i="3"/>
  <c r="Y293" i="3"/>
  <c r="Y18" i="3"/>
  <c r="Y396" i="3"/>
  <c r="Y8" i="3"/>
  <c r="Y243" i="3"/>
  <c r="Y393" i="3"/>
  <c r="Y130" i="3"/>
  <c r="Y283" i="3"/>
  <c r="Y124" i="3"/>
  <c r="Y336" i="3"/>
  <c r="Y84" i="3"/>
  <c r="Y321" i="3"/>
  <c r="Y474" i="3"/>
  <c r="Y236" i="3"/>
  <c r="Y201" i="3"/>
  <c r="Y170" i="3"/>
  <c r="Y56" i="3"/>
  <c r="Y429" i="3"/>
  <c r="Y96" i="3"/>
  <c r="Y219" i="3"/>
  <c r="Y269" i="3"/>
  <c r="Y94" i="3"/>
  <c r="Y281" i="3"/>
  <c r="Y459" i="3"/>
  <c r="Y307" i="3"/>
  <c r="Y254" i="3"/>
  <c r="Y17" i="3"/>
  <c r="Y413" i="3"/>
  <c r="Y239" i="3"/>
  <c r="Y60" i="3"/>
  <c r="Y133" i="3"/>
  <c r="Y22" i="3"/>
  <c r="Y347" i="3"/>
  <c r="Y434" i="3"/>
  <c r="Y452" i="3"/>
  <c r="Y390" i="3"/>
  <c r="Y477" i="3"/>
  <c r="Y51" i="3"/>
  <c r="Y107" i="3"/>
  <c r="Y374" i="3"/>
  <c r="Y377" i="3"/>
  <c r="Y437" i="3"/>
  <c r="Y50" i="3"/>
  <c r="Y16" i="3"/>
  <c r="Y280" i="3"/>
  <c r="Y289" i="3"/>
  <c r="Y301" i="3"/>
  <c r="Y303" i="3"/>
  <c r="Y142" i="3"/>
  <c r="Y185" i="3"/>
  <c r="Y122" i="3"/>
  <c r="Y62" i="3"/>
  <c r="Y128" i="3"/>
  <c r="Y116" i="3"/>
  <c r="Y308" i="3"/>
  <c r="Y387" i="3"/>
  <c r="Y349" i="3"/>
  <c r="Y427" i="3"/>
  <c r="Y36" i="3"/>
  <c r="Y72" i="3"/>
  <c r="Y191" i="3"/>
  <c r="Y257" i="3"/>
  <c r="Y224" i="3"/>
  <c r="Y102" i="3"/>
  <c r="Y218" i="3"/>
  <c r="Y260" i="3"/>
  <c r="Y48" i="3"/>
  <c r="Y155" i="3"/>
  <c r="Y373" i="3"/>
  <c r="Y187" i="3"/>
  <c r="Y132" i="3"/>
  <c r="Y441" i="3"/>
  <c r="Y35" i="3"/>
  <c r="Y420" i="3"/>
  <c r="Y37" i="3"/>
  <c r="Y57" i="3"/>
  <c r="Y255" i="3"/>
  <c r="Y346" i="3"/>
  <c r="Y190" i="3"/>
  <c r="Y237" i="3"/>
  <c r="Y406" i="3"/>
  <c r="Y451" i="3"/>
  <c r="Y338" i="3"/>
  <c r="Y460" i="3"/>
  <c r="Y43" i="3"/>
  <c r="Y311" i="3"/>
  <c r="Y249" i="3"/>
  <c r="Y394" i="3"/>
  <c r="Y55" i="3"/>
  <c r="Y216" i="3"/>
  <c r="Y256" i="3"/>
  <c r="Y28" i="3"/>
  <c r="Y158" i="3"/>
  <c r="Y19" i="3"/>
  <c r="Y457" i="3"/>
  <c r="Y279" i="3"/>
  <c r="Y435" i="3"/>
  <c r="Y213" i="3"/>
  <c r="Y332" i="3"/>
  <c r="Y446" i="3"/>
  <c r="Y448" i="3"/>
  <c r="Y199" i="3"/>
  <c r="Y110" i="3"/>
  <c r="Y105" i="3"/>
  <c r="Y184" i="3"/>
  <c r="Y351" i="3"/>
  <c r="Y85" i="3"/>
  <c r="Y363" i="3"/>
  <c r="Y49" i="3"/>
  <c r="Y317" i="3"/>
  <c r="Y430" i="3"/>
  <c r="Y244" i="3"/>
  <c r="Y299" i="3"/>
  <c r="Y326" i="3"/>
  <c r="Y99" i="3"/>
  <c r="Y44" i="3"/>
  <c r="Y15" i="3"/>
  <c r="Y137" i="3"/>
  <c r="Y34" i="3"/>
  <c r="Y233" i="3"/>
  <c r="Y90" i="3"/>
  <c r="Y241" i="3"/>
  <c r="Y455" i="3"/>
  <c r="Y205" i="3"/>
  <c r="Y144" i="3"/>
  <c r="Y449" i="3"/>
  <c r="Y454" i="3"/>
  <c r="Y69" i="3"/>
  <c r="Y271" i="3"/>
  <c r="Y367" i="3"/>
  <c r="Y291" i="3"/>
  <c r="Y456" i="3"/>
  <c r="Y264" i="3"/>
  <c r="Y20" i="3"/>
  <c r="Y444" i="3"/>
  <c r="Y426" i="3"/>
  <c r="Y419" i="3"/>
  <c r="Y464" i="3"/>
  <c r="Y169" i="3"/>
  <c r="Y272" i="3"/>
  <c r="Y319" i="3"/>
  <c r="Y163" i="3"/>
  <c r="Y125" i="3"/>
  <c r="Y341" i="3"/>
  <c r="Y357" i="3"/>
  <c r="Y160" i="3"/>
  <c r="Y89" i="3"/>
  <c r="Y401" i="3"/>
  <c r="Y432" i="3"/>
  <c r="Y294" i="3"/>
  <c r="Y388" i="3"/>
  <c r="Y188" i="3"/>
  <c r="Y302" i="3"/>
  <c r="Y100" i="3"/>
  <c r="Y77" i="3"/>
  <c r="Y152" i="3"/>
  <c r="Y290" i="3"/>
  <c r="Y143" i="3"/>
  <c r="Y425" i="3"/>
  <c r="Y166" i="3"/>
  <c r="Y476" i="3"/>
  <c r="Y114" i="3"/>
  <c r="Y348" i="3"/>
  <c r="Y118" i="3"/>
  <c r="Y421" i="3"/>
  <c r="Y76" i="3"/>
  <c r="Y4" i="3"/>
  <c r="Y384" i="3"/>
  <c r="Y47" i="3"/>
  <c r="Y416" i="3"/>
  <c r="Y467" i="3"/>
  <c r="Y70" i="3"/>
  <c r="Y68" i="3"/>
  <c r="Y204" i="3"/>
  <c r="Y398" i="3"/>
  <c r="Y358" i="3"/>
  <c r="Y150" i="3"/>
  <c r="Y40" i="3"/>
  <c r="Y145" i="3"/>
  <c r="Y330" i="3"/>
  <c r="Y353" i="3"/>
  <c r="W70" i="1" l="1"/>
  <c r="V70" i="1"/>
  <c r="X350" i="3"/>
  <c r="W350" i="3"/>
  <c r="V350" i="3"/>
  <c r="X458" i="3"/>
  <c r="W458" i="3"/>
  <c r="V458" i="3"/>
  <c r="X222" i="3"/>
  <c r="W222" i="3"/>
  <c r="V222" i="3"/>
  <c r="X176" i="3"/>
  <c r="W176" i="3"/>
  <c r="V176" i="3"/>
  <c r="X82" i="3"/>
  <c r="W82" i="3"/>
  <c r="V82" i="3"/>
  <c r="W172" i="1"/>
  <c r="V172" i="1"/>
  <c r="W190" i="1"/>
  <c r="V190" i="1"/>
  <c r="W62" i="1"/>
  <c r="V62" i="1"/>
  <c r="W45" i="1"/>
  <c r="V45" i="1"/>
  <c r="W38" i="1"/>
  <c r="V38" i="1"/>
  <c r="W53" i="1"/>
  <c r="V53" i="1"/>
  <c r="W194" i="1"/>
  <c r="V194" i="1"/>
  <c r="V305" i="3" l="1"/>
  <c r="W305" i="3"/>
  <c r="X305" i="3"/>
  <c r="Y82" i="3"/>
  <c r="Y458" i="3"/>
  <c r="Y176" i="3"/>
  <c r="Y350" i="3"/>
  <c r="Y222" i="3"/>
  <c r="Y305" i="3" l="1"/>
  <c r="W274" i="3"/>
  <c r="X274" i="3"/>
  <c r="V274" i="3"/>
  <c r="V177" i="3"/>
  <c r="X177" i="3"/>
  <c r="W52" i="1"/>
  <c r="V52" i="1"/>
  <c r="Y274" i="3" l="1"/>
  <c r="W177" i="3"/>
  <c r="Y177" i="3" s="1"/>
  <c r="X180" i="3"/>
  <c r="V180" i="3"/>
  <c r="W180" i="3"/>
  <c r="X21" i="3"/>
  <c r="W21" i="3"/>
  <c r="V21" i="3"/>
  <c r="W74" i="1"/>
  <c r="V74" i="1"/>
  <c r="W101" i="1"/>
  <c r="V101" i="1"/>
  <c r="W100" i="1"/>
  <c r="V100" i="1"/>
  <c r="Y180" i="3" l="1"/>
  <c r="Y21" i="3"/>
  <c r="X275" i="3" l="1"/>
  <c r="V275" i="3"/>
  <c r="X106" i="3"/>
  <c r="W106" i="3"/>
  <c r="V106" i="3"/>
  <c r="X30" i="3"/>
  <c r="W30" i="3"/>
  <c r="V30" i="3"/>
  <c r="W174" i="1"/>
  <c r="V174" i="1"/>
  <c r="W275" i="3" l="1"/>
  <c r="Y275" i="3" s="1"/>
  <c r="X217" i="3"/>
  <c r="V217" i="3"/>
  <c r="W217" i="3"/>
  <c r="Y106" i="3"/>
  <c r="Y30" i="3"/>
  <c r="W183" i="1"/>
  <c r="V183" i="1"/>
  <c r="W176" i="1"/>
  <c r="V176" i="1"/>
  <c r="W171" i="1"/>
  <c r="V171" i="1"/>
  <c r="W167" i="1"/>
  <c r="V167" i="1"/>
  <c r="W168" i="1"/>
  <c r="V168" i="1"/>
  <c r="W177" i="1"/>
  <c r="V177" i="1"/>
  <c r="W158" i="1"/>
  <c r="V158" i="1"/>
  <c r="W178" i="1"/>
  <c r="V178" i="1"/>
  <c r="W181" i="1"/>
  <c r="V181" i="1"/>
  <c r="W169" i="1"/>
  <c r="V169" i="1"/>
  <c r="W180" i="1"/>
  <c r="V180" i="1"/>
  <c r="W179" i="1"/>
  <c r="V179" i="1"/>
  <c r="W170" i="1"/>
  <c r="V170" i="1"/>
  <c r="W175" i="1"/>
  <c r="V175" i="1"/>
  <c r="W173" i="1"/>
  <c r="V173" i="1"/>
  <c r="Y217" i="3" l="1"/>
  <c r="V309" i="3"/>
  <c r="W309" i="3"/>
  <c r="X309" i="3"/>
  <c r="V113" i="1"/>
  <c r="W113" i="1"/>
  <c r="V97" i="1"/>
  <c r="W97" i="1"/>
  <c r="W87" i="1"/>
  <c r="V87" i="1"/>
  <c r="V81" i="1"/>
  <c r="W81" i="1"/>
  <c r="V73" i="1"/>
  <c r="W73" i="1"/>
  <c r="W60" i="1"/>
  <c r="V60" i="1"/>
  <c r="V37" i="1"/>
  <c r="W37" i="1"/>
  <c r="V31" i="1"/>
  <c r="W31" i="1"/>
  <c r="V29" i="1"/>
  <c r="W29" i="1"/>
  <c r="V23" i="1"/>
  <c r="W23" i="1"/>
  <c r="V119" i="1"/>
  <c r="W119" i="1"/>
  <c r="W157" i="1"/>
  <c r="V157" i="1"/>
  <c r="W124" i="1"/>
  <c r="V124" i="1"/>
  <c r="X147" i="3"/>
  <c r="W295" i="3"/>
  <c r="X295" i="3"/>
  <c r="V285" i="3"/>
  <c r="W285" i="3"/>
  <c r="X285" i="3"/>
  <c r="X179" i="3"/>
  <c r="X46" i="3"/>
  <c r="X83" i="3"/>
  <c r="W266" i="3"/>
  <c r="X266" i="3"/>
  <c r="X404" i="3"/>
  <c r="W297" i="3"/>
  <c r="X297" i="3"/>
  <c r="X370" i="3"/>
  <c r="X154" i="3"/>
  <c r="X450" i="3"/>
  <c r="X189" i="3"/>
  <c r="X186" i="3"/>
  <c r="X359" i="3"/>
  <c r="X366" i="3"/>
  <c r="X25" i="3"/>
  <c r="X139" i="3"/>
  <c r="W313" i="3"/>
  <c r="V313" i="3"/>
  <c r="X380" i="3"/>
  <c r="X286" i="3"/>
  <c r="X261" i="3"/>
  <c r="X335" i="3"/>
  <c r="X403" i="3"/>
  <c r="X334" i="3"/>
  <c r="X126" i="3"/>
  <c r="V198" i="3"/>
  <c r="X198" i="3"/>
  <c r="X316" i="3"/>
  <c r="X320" i="3"/>
  <c r="X304" i="3"/>
  <c r="X104" i="3"/>
  <c r="V267" i="3"/>
  <c r="W267" i="3"/>
  <c r="X267" i="3"/>
  <c r="X135" i="3"/>
  <c r="X408" i="3"/>
  <c r="X428" i="3"/>
  <c r="X6" i="3"/>
  <c r="X214" i="3"/>
  <c r="X345" i="3"/>
  <c r="V417" i="3"/>
  <c r="W417" i="3"/>
  <c r="X417" i="3"/>
  <c r="V226" i="3" l="1"/>
  <c r="X168" i="3"/>
  <c r="Y417" i="3"/>
  <c r="Y309" i="3"/>
  <c r="Y297" i="3"/>
  <c r="Y285" i="3"/>
  <c r="Y295" i="3"/>
  <c r="Y267" i="3"/>
  <c r="Y266" i="3"/>
  <c r="V147" i="3"/>
  <c r="W147" i="3"/>
  <c r="Y147" i="3" s="1"/>
  <c r="V295" i="3"/>
  <c r="V168" i="3"/>
  <c r="W168" i="3"/>
  <c r="V179" i="3"/>
  <c r="W179" i="3"/>
  <c r="Y179" i="3" s="1"/>
  <c r="V46" i="3"/>
  <c r="W46" i="3"/>
  <c r="Y46" i="3" s="1"/>
  <c r="V83" i="3"/>
  <c r="W83" i="3"/>
  <c r="Y83" i="3" s="1"/>
  <c r="V266" i="3"/>
  <c r="V404" i="3"/>
  <c r="W404" i="3"/>
  <c r="Y404" i="3" s="1"/>
  <c r="V297" i="3"/>
  <c r="V370" i="3"/>
  <c r="W370" i="3"/>
  <c r="Y370" i="3" s="1"/>
  <c r="V154" i="3"/>
  <c r="W154" i="3"/>
  <c r="Y154" i="3" s="1"/>
  <c r="V450" i="3"/>
  <c r="W450" i="3"/>
  <c r="Y450" i="3" s="1"/>
  <c r="V189" i="3"/>
  <c r="W189" i="3"/>
  <c r="Y189" i="3" s="1"/>
  <c r="V186" i="3"/>
  <c r="W186" i="3"/>
  <c r="Y186" i="3" s="1"/>
  <c r="V359" i="3"/>
  <c r="W359" i="3"/>
  <c r="Y359" i="3" s="1"/>
  <c r="V366" i="3"/>
  <c r="W366" i="3"/>
  <c r="Y366" i="3" s="1"/>
  <c r="V25" i="3"/>
  <c r="W25" i="3"/>
  <c r="Y25" i="3" s="1"/>
  <c r="V139" i="3"/>
  <c r="W139" i="3"/>
  <c r="Y139" i="3" s="1"/>
  <c r="X313" i="3"/>
  <c r="Y313" i="3" s="1"/>
  <c r="V380" i="3"/>
  <c r="W380" i="3"/>
  <c r="Y380" i="3" s="1"/>
  <c r="V286" i="3"/>
  <c r="W286" i="3"/>
  <c r="Y286" i="3" s="1"/>
  <c r="V261" i="3"/>
  <c r="W261" i="3"/>
  <c r="Y261" i="3" s="1"/>
  <c r="V335" i="3"/>
  <c r="W335" i="3"/>
  <c r="Y335" i="3" s="1"/>
  <c r="V403" i="3"/>
  <c r="W403" i="3"/>
  <c r="Y403" i="3" s="1"/>
  <c r="V334" i="3"/>
  <c r="W334" i="3"/>
  <c r="Y334" i="3" s="1"/>
  <c r="V126" i="3"/>
  <c r="W126" i="3"/>
  <c r="Y126" i="3" s="1"/>
  <c r="W198" i="3"/>
  <c r="Y198" i="3" s="1"/>
  <c r="V316" i="3"/>
  <c r="W316" i="3"/>
  <c r="Y316" i="3" s="1"/>
  <c r="V320" i="3"/>
  <c r="W320" i="3"/>
  <c r="Y320" i="3" s="1"/>
  <c r="V304" i="3"/>
  <c r="W304" i="3"/>
  <c r="Y304" i="3" s="1"/>
  <c r="W104" i="3"/>
  <c r="Y104" i="3" s="1"/>
  <c r="V104" i="3"/>
  <c r="V135" i="3"/>
  <c r="W135" i="3"/>
  <c r="Y135" i="3" s="1"/>
  <c r="V408" i="3"/>
  <c r="W408" i="3"/>
  <c r="Y408" i="3" s="1"/>
  <c r="V428" i="3"/>
  <c r="W428" i="3"/>
  <c r="Y428" i="3" s="1"/>
  <c r="V6" i="3"/>
  <c r="W6" i="3"/>
  <c r="Y6" i="3" s="1"/>
  <c r="V214" i="3"/>
  <c r="W214" i="3"/>
  <c r="Y214" i="3" s="1"/>
  <c r="V345" i="3"/>
  <c r="W345" i="3"/>
  <c r="Y345" i="3" s="1"/>
  <c r="X226" i="3" l="1"/>
  <c r="W226" i="3"/>
  <c r="Y168" i="3"/>
  <c r="W71" i="1"/>
  <c r="V71" i="1"/>
  <c r="W189" i="1"/>
  <c r="V189" i="1"/>
  <c r="W107" i="1"/>
  <c r="V107" i="1"/>
  <c r="W104" i="1"/>
  <c r="V104" i="1"/>
  <c r="W103" i="1"/>
  <c r="V103" i="1"/>
  <c r="W72" i="1"/>
  <c r="V72" i="1"/>
  <c r="X9" i="3"/>
  <c r="W9" i="3"/>
  <c r="V9" i="3"/>
  <c r="X7" i="3"/>
  <c r="W7" i="3"/>
  <c r="V7" i="3"/>
  <c r="X61" i="3"/>
  <c r="W61" i="3"/>
  <c r="V61" i="3"/>
  <c r="X5" i="3"/>
  <c r="W5" i="3"/>
  <c r="V5" i="3"/>
  <c r="X164" i="3"/>
  <c r="W164" i="3"/>
  <c r="V164" i="3"/>
  <c r="X171" i="3"/>
  <c r="W171" i="3"/>
  <c r="V171" i="3"/>
  <c r="X362" i="3"/>
  <c r="W362" i="3"/>
  <c r="V362" i="3"/>
  <c r="X74" i="3"/>
  <c r="W74" i="3"/>
  <c r="V74" i="3"/>
  <c r="W48" i="1"/>
  <c r="V48" i="1"/>
  <c r="W34" i="1"/>
  <c r="V34" i="1"/>
  <c r="W192" i="1"/>
  <c r="V192" i="1"/>
  <c r="X447" i="3"/>
  <c r="W447" i="3"/>
  <c r="V447" i="3"/>
  <c r="X375" i="3"/>
  <c r="W375" i="3"/>
  <c r="V375" i="3"/>
  <c r="W50" i="1"/>
  <c r="V50" i="1"/>
  <c r="W43" i="1"/>
  <c r="V43" i="1"/>
  <c r="W188" i="1"/>
  <c r="V188" i="1"/>
  <c r="X159" i="3"/>
  <c r="W159" i="3"/>
  <c r="V159" i="3"/>
  <c r="X386" i="3"/>
  <c r="W386" i="3"/>
  <c r="V386" i="3"/>
  <c r="X87" i="3"/>
  <c r="W87" i="3"/>
  <c r="V87" i="3"/>
  <c r="X115" i="3"/>
  <c r="W115" i="3"/>
  <c r="V115" i="3"/>
  <c r="X369" i="3"/>
  <c r="W369" i="3"/>
  <c r="V369" i="3"/>
  <c r="X385" i="3"/>
  <c r="W385" i="3"/>
  <c r="V385" i="3"/>
  <c r="X212" i="3"/>
  <c r="W212" i="3"/>
  <c r="V212" i="3"/>
  <c r="X292" i="3"/>
  <c r="W292" i="3"/>
  <c r="V292" i="3"/>
  <c r="X273" i="3"/>
  <c r="W273" i="3"/>
  <c r="V273" i="3"/>
  <c r="X436" i="3"/>
  <c r="W436" i="3"/>
  <c r="V436" i="3"/>
  <c r="X211" i="3"/>
  <c r="W211" i="3"/>
  <c r="V211" i="3"/>
  <c r="X329" i="3"/>
  <c r="W329" i="3"/>
  <c r="V329" i="3"/>
  <c r="X208" i="3"/>
  <c r="W208" i="3"/>
  <c r="V208" i="3"/>
  <c r="W83" i="1"/>
  <c r="V83" i="1"/>
  <c r="W32" i="1"/>
  <c r="V32" i="1"/>
  <c r="Y226" i="3" l="1"/>
  <c r="X410" i="3"/>
  <c r="V410" i="3"/>
  <c r="W410" i="3"/>
  <c r="X382" i="3"/>
  <c r="V382" i="3"/>
  <c r="W382" i="3"/>
  <c r="Y292" i="3"/>
  <c r="Y362" i="3"/>
  <c r="Y375" i="3"/>
  <c r="Y5" i="3"/>
  <c r="Y61" i="3"/>
  <c r="Y7" i="3"/>
  <c r="Y164" i="3"/>
  <c r="Y9" i="3"/>
  <c r="Y329" i="3"/>
  <c r="Y74" i="3"/>
  <c r="Y171" i="3"/>
  <c r="Y447" i="3"/>
  <c r="Y436" i="3"/>
  <c r="Y386" i="3"/>
  <c r="Y211" i="3"/>
  <c r="Y87" i="3"/>
  <c r="Y212" i="3"/>
  <c r="Y369" i="3"/>
  <c r="Y385" i="3"/>
  <c r="Y273" i="3"/>
  <c r="Y208" i="3"/>
  <c r="Y115" i="3"/>
  <c r="Y159" i="3"/>
  <c r="Y410" i="3" l="1"/>
  <c r="Y382" i="3"/>
  <c r="X193" i="3"/>
  <c r="V193" i="3"/>
  <c r="W193" i="3"/>
  <c r="X411" i="3"/>
  <c r="W411" i="3"/>
  <c r="V411" i="3"/>
  <c r="X192" i="3"/>
  <c r="W192" i="3"/>
  <c r="V192" i="3"/>
  <c r="X352" i="3"/>
  <c r="W352" i="3"/>
  <c r="V352" i="3"/>
  <c r="X282" i="3"/>
  <c r="W282" i="3"/>
  <c r="V282" i="3"/>
  <c r="X209" i="3"/>
  <c r="W209" i="3"/>
  <c r="V209" i="3"/>
  <c r="W214" i="1"/>
  <c r="V214" i="1"/>
  <c r="W42" i="1"/>
  <c r="V42" i="1"/>
  <c r="Y193" i="3" l="1"/>
  <c r="Y192" i="3"/>
  <c r="Y411" i="3"/>
  <c r="Y282" i="3"/>
  <c r="Y352" i="3"/>
  <c r="Y209" i="3"/>
  <c r="W41" i="1" l="1"/>
  <c r="V41" i="1"/>
  <c r="W112" i="1" l="1"/>
  <c r="V112" i="1"/>
  <c r="W102" i="1"/>
  <c r="V102" i="1"/>
  <c r="W78" i="1"/>
  <c r="V78" i="1"/>
  <c r="W65" i="1"/>
  <c r="V65" i="1"/>
  <c r="X38" i="3"/>
  <c r="W38" i="3"/>
  <c r="V38" i="3"/>
  <c r="X232" i="3"/>
  <c r="W232" i="3"/>
  <c r="V232" i="3"/>
  <c r="X161" i="3"/>
  <c r="W161" i="3"/>
  <c r="V161" i="3"/>
  <c r="X337" i="3"/>
  <c r="W337" i="3"/>
  <c r="V337" i="3"/>
  <c r="X442" i="3"/>
  <c r="W442" i="3"/>
  <c r="V442" i="3"/>
  <c r="X67" i="3"/>
  <c r="W67" i="3"/>
  <c r="V67" i="3"/>
  <c r="X31" i="3"/>
  <c r="W31" i="3"/>
  <c r="V31" i="3"/>
  <c r="X23" i="3"/>
  <c r="W23" i="3"/>
  <c r="V23" i="3"/>
  <c r="X91" i="3"/>
  <c r="W91" i="3"/>
  <c r="V91" i="3"/>
  <c r="X327" i="3"/>
  <c r="W327" i="3"/>
  <c r="V327" i="3"/>
  <c r="X296" i="3"/>
  <c r="W296" i="3"/>
  <c r="V296" i="3"/>
  <c r="W165" i="1"/>
  <c r="V165" i="1"/>
  <c r="W195" i="1"/>
  <c r="V195" i="1"/>
  <c r="W213" i="1"/>
  <c r="V213" i="1"/>
  <c r="W199" i="1"/>
  <c r="V199" i="1"/>
  <c r="X465" i="3"/>
  <c r="W465" i="3"/>
  <c r="V465" i="3"/>
  <c r="X131" i="3"/>
  <c r="W131" i="3"/>
  <c r="V131" i="3"/>
  <c r="X29" i="3"/>
  <c r="W29" i="3"/>
  <c r="V29" i="3"/>
  <c r="Y38" i="3" l="1"/>
  <c r="Y337" i="3"/>
  <c r="Y465" i="3"/>
  <c r="Y29" i="3"/>
  <c r="Y67" i="3"/>
  <c r="Y296" i="3"/>
  <c r="Y23" i="3"/>
  <c r="Y161" i="3"/>
  <c r="Y232" i="3"/>
  <c r="Y442" i="3"/>
  <c r="Y31" i="3"/>
  <c r="Y91" i="3"/>
  <c r="Y327" i="3"/>
  <c r="Y131" i="3"/>
  <c r="X120" i="3" l="1"/>
  <c r="W120" i="3"/>
  <c r="V120" i="3"/>
  <c r="Y120" i="3" l="1"/>
  <c r="X109" i="3" l="1"/>
  <c r="W109" i="3"/>
  <c r="V109" i="3"/>
  <c r="W84" i="1"/>
  <c r="V84" i="1"/>
  <c r="X238" i="3"/>
  <c r="W238" i="3"/>
  <c r="V238" i="3"/>
  <c r="X277" i="3"/>
  <c r="W277" i="3"/>
  <c r="V277" i="3"/>
  <c r="X221" i="3"/>
  <c r="W221" i="3"/>
  <c r="V221" i="3"/>
  <c r="X265" i="3"/>
  <c r="W265" i="3"/>
  <c r="V265" i="3"/>
  <c r="X270" i="3"/>
  <c r="W270" i="3"/>
  <c r="V270" i="3"/>
  <c r="X127" i="3"/>
  <c r="W127" i="3"/>
  <c r="V127" i="3"/>
  <c r="X355" i="3"/>
  <c r="W355" i="3"/>
  <c r="V355" i="3"/>
  <c r="X247" i="3"/>
  <c r="W247" i="3"/>
  <c r="V247" i="3"/>
  <c r="X443" i="3"/>
  <c r="W443" i="3"/>
  <c r="V443" i="3"/>
  <c r="Y265" i="3" l="1"/>
  <c r="Y109" i="3"/>
  <c r="Y221" i="3"/>
  <c r="Y277" i="3"/>
  <c r="Y238" i="3"/>
  <c r="Y270" i="3"/>
  <c r="Y355" i="3"/>
  <c r="Y443" i="3"/>
  <c r="Y127" i="3"/>
  <c r="Y247" i="3"/>
  <c r="W121" i="1" l="1"/>
  <c r="V121" i="1"/>
  <c r="W64" i="1"/>
  <c r="V64" i="1"/>
  <c r="W216" i="1" l="1"/>
  <c r="V216" i="1"/>
  <c r="W125" i="1"/>
  <c r="V125" i="1"/>
  <c r="W211" i="1"/>
  <c r="V211" i="1"/>
  <c r="W153" i="1"/>
  <c r="V153" i="1"/>
  <c r="W77" i="1"/>
  <c r="V77" i="1"/>
  <c r="W99" i="1"/>
  <c r="V99" i="1"/>
  <c r="W90" i="1"/>
  <c r="V90" i="1"/>
  <c r="W59" i="1"/>
  <c r="V59" i="1"/>
  <c r="W35" i="1"/>
  <c r="V35" i="1"/>
  <c r="W200" i="1"/>
  <c r="V200" i="1"/>
  <c r="W130" i="1"/>
  <c r="V130" i="1"/>
  <c r="X202" i="3"/>
  <c r="W202" i="3"/>
  <c r="V202" i="3"/>
  <c r="X235" i="3"/>
  <c r="W235" i="3"/>
  <c r="V235" i="3"/>
  <c r="X424" i="3"/>
  <c r="W424" i="3"/>
  <c r="V424" i="3"/>
  <c r="X276" i="3"/>
  <c r="W276" i="3"/>
  <c r="V276" i="3"/>
  <c r="X391" i="3"/>
  <c r="W391" i="3"/>
  <c r="V391" i="3"/>
  <c r="X153" i="3"/>
  <c r="W153" i="3"/>
  <c r="V153" i="3"/>
  <c r="X66" i="3"/>
  <c r="W66" i="3"/>
  <c r="V66" i="3"/>
  <c r="X364" i="3"/>
  <c r="W364" i="3"/>
  <c r="V364" i="3"/>
  <c r="X172" i="3"/>
  <c r="W172" i="3"/>
  <c r="V172" i="3"/>
  <c r="X14" i="3"/>
  <c r="W14" i="3"/>
  <c r="V14" i="3"/>
  <c r="X64" i="3"/>
  <c r="W64" i="3"/>
  <c r="V64" i="3"/>
  <c r="X129" i="3"/>
  <c r="W129" i="3"/>
  <c r="V129" i="3"/>
  <c r="X230" i="3"/>
  <c r="W230" i="3"/>
  <c r="V230" i="3"/>
  <c r="X481" i="3"/>
  <c r="W481" i="3"/>
  <c r="V481" i="3"/>
  <c r="X63" i="3"/>
  <c r="W63" i="3"/>
  <c r="V63" i="3"/>
  <c r="X433" i="3"/>
  <c r="W433" i="3"/>
  <c r="V433" i="3"/>
  <c r="X383" i="3"/>
  <c r="W383" i="3"/>
  <c r="V383" i="3"/>
  <c r="X103" i="3"/>
  <c r="W103" i="3"/>
  <c r="V103" i="3"/>
  <c r="W88" i="1"/>
  <c r="V88" i="1"/>
  <c r="X151" i="3"/>
  <c r="W151" i="3"/>
  <c r="V151" i="3"/>
  <c r="X121" i="3"/>
  <c r="W121" i="3"/>
  <c r="V121" i="3"/>
  <c r="X479" i="3"/>
  <c r="W479" i="3"/>
  <c r="V479" i="3"/>
  <c r="X112" i="3"/>
  <c r="W112" i="3"/>
  <c r="V112" i="3"/>
  <c r="X203" i="3"/>
  <c r="W203" i="3"/>
  <c r="V203" i="3"/>
  <c r="W46" i="1"/>
  <c r="V46" i="1"/>
  <c r="V191" i="1"/>
  <c r="V80" i="1"/>
  <c r="V86" i="1"/>
  <c r="V93" i="1"/>
  <c r="V208" i="1"/>
  <c r="V122" i="1"/>
  <c r="V140" i="1"/>
  <c r="V215" i="1"/>
  <c r="X423" i="3"/>
  <c r="W423" i="3"/>
  <c r="V423" i="3"/>
  <c r="X478" i="3"/>
  <c r="W478" i="3"/>
  <c r="V478" i="3"/>
  <c r="Y383" i="3" l="1"/>
  <c r="Y276" i="3"/>
  <c r="Y202" i="3"/>
  <c r="Y424" i="3"/>
  <c r="Y391" i="3"/>
  <c r="Y235" i="3"/>
  <c r="Y153" i="3"/>
  <c r="Y478" i="3"/>
  <c r="Y203" i="3"/>
  <c r="Y230" i="3"/>
  <c r="Y66" i="3"/>
  <c r="Y103" i="3"/>
  <c r="Y14" i="3"/>
  <c r="Y64" i="3"/>
  <c r="Y364" i="3"/>
  <c r="Y172" i="3"/>
  <c r="Y481" i="3"/>
  <c r="Y129" i="3"/>
  <c r="Y433" i="3"/>
  <c r="Y479" i="3"/>
  <c r="Y63" i="3"/>
  <c r="Y151" i="3"/>
  <c r="Y121" i="3"/>
  <c r="Y112" i="3"/>
  <c r="Y423" i="3"/>
  <c r="X381" i="3" l="1"/>
  <c r="W381" i="3"/>
  <c r="V381" i="3"/>
  <c r="X26" i="3"/>
  <c r="W26" i="3"/>
  <c r="V26" i="3"/>
  <c r="X278" i="3"/>
  <c r="W278" i="3"/>
  <c r="V278" i="3"/>
  <c r="Y26" i="3" l="1"/>
  <c r="Y381" i="3"/>
  <c r="Y278" i="3"/>
  <c r="W36" i="1"/>
  <c r="V36" i="1"/>
  <c r="W117" i="1" l="1"/>
  <c r="V117" i="1"/>
  <c r="W105" i="1"/>
  <c r="V105" i="1"/>
  <c r="W92" i="1"/>
  <c r="V92" i="1"/>
  <c r="W76" i="1"/>
  <c r="V76" i="1"/>
  <c r="W55" i="1"/>
  <c r="V55" i="1"/>
  <c r="W132" i="1"/>
  <c r="V132" i="1"/>
  <c r="W196" i="1"/>
  <c r="V196" i="1"/>
  <c r="X27" i="3"/>
  <c r="W27" i="3"/>
  <c r="V27" i="3"/>
  <c r="X183" i="3"/>
  <c r="W183" i="3"/>
  <c r="V183" i="3"/>
  <c r="X182" i="3"/>
  <c r="W182" i="3"/>
  <c r="V182" i="3"/>
  <c r="X52" i="3"/>
  <c r="W52" i="3"/>
  <c r="V52" i="3"/>
  <c r="W39" i="1"/>
  <c r="V39" i="1"/>
  <c r="W186" i="1"/>
  <c r="V186" i="1"/>
  <c r="W162" i="1"/>
  <c r="V162" i="1"/>
  <c r="W142" i="1"/>
  <c r="V142" i="1"/>
  <c r="W127" i="1"/>
  <c r="V127" i="1"/>
  <c r="W115" i="1"/>
  <c r="V115" i="1"/>
  <c r="W111" i="1"/>
  <c r="V111" i="1"/>
  <c r="X475" i="3"/>
  <c r="W475" i="3"/>
  <c r="V475" i="3"/>
  <c r="X343" i="3"/>
  <c r="W343" i="3"/>
  <c r="V343" i="3"/>
  <c r="X415" i="3"/>
  <c r="W415" i="3"/>
  <c r="V415" i="3"/>
  <c r="X469" i="3"/>
  <c r="W469" i="3"/>
  <c r="V469" i="3"/>
  <c r="X418" i="3"/>
  <c r="W418" i="3"/>
  <c r="V418" i="3"/>
  <c r="X41" i="3"/>
  <c r="W41" i="3"/>
  <c r="V41" i="3"/>
  <c r="X284" i="3"/>
  <c r="W284" i="3"/>
  <c r="V284" i="3"/>
  <c r="X108" i="3"/>
  <c r="W108" i="3"/>
  <c r="V108" i="3"/>
  <c r="W94" i="1"/>
  <c r="V94" i="1"/>
  <c r="W79" i="1"/>
  <c r="V79" i="1"/>
  <c r="X157" i="3"/>
  <c r="W157" i="3"/>
  <c r="V157" i="3"/>
  <c r="X146" i="3"/>
  <c r="W146" i="3"/>
  <c r="V146" i="3"/>
  <c r="X414" i="3"/>
  <c r="W414" i="3"/>
  <c r="V414" i="3"/>
  <c r="W196" i="3"/>
  <c r="X196" i="3"/>
  <c r="V196" i="3"/>
  <c r="X225" i="3"/>
  <c r="W225" i="3"/>
  <c r="V225" i="3"/>
  <c r="X59" i="3"/>
  <c r="W59" i="3"/>
  <c r="V59" i="3"/>
  <c r="X167" i="3"/>
  <c r="W167" i="3"/>
  <c r="V167" i="3"/>
  <c r="X405" i="3"/>
  <c r="W405" i="3"/>
  <c r="V405" i="3"/>
  <c r="Y108" i="3" l="1"/>
  <c r="Y183" i="3"/>
  <c r="Y182" i="3"/>
  <c r="Y225" i="3"/>
  <c r="Y475" i="3"/>
  <c r="Y27" i="3"/>
  <c r="Y284" i="3"/>
  <c r="Y469" i="3"/>
  <c r="Y414" i="3"/>
  <c r="Y52" i="3"/>
  <c r="Y418" i="3"/>
  <c r="Y343" i="3"/>
  <c r="Y196" i="3"/>
  <c r="Y41" i="3"/>
  <c r="Y415" i="3"/>
  <c r="Y146" i="3"/>
  <c r="Y157" i="3"/>
  <c r="Y405" i="3"/>
  <c r="Y59" i="3"/>
  <c r="Y167" i="3"/>
  <c r="X259" i="3" l="1"/>
  <c r="W259" i="3"/>
  <c r="V259" i="3"/>
  <c r="X263" i="3"/>
  <c r="W263" i="3"/>
  <c r="V263" i="3"/>
  <c r="X13" i="3"/>
  <c r="W13" i="3"/>
  <c r="V13" i="3"/>
  <c r="X93" i="3"/>
  <c r="W93" i="3"/>
  <c r="V93" i="3"/>
  <c r="W140" i="1"/>
  <c r="W122" i="1"/>
  <c r="W208" i="1"/>
  <c r="W93" i="1"/>
  <c r="W204" i="1"/>
  <c r="V204" i="1"/>
  <c r="W58" i="1"/>
  <c r="V58" i="1"/>
  <c r="V24" i="1"/>
  <c r="W24" i="1"/>
  <c r="V51" i="1"/>
  <c r="W51" i="1"/>
  <c r="V187" i="1"/>
  <c r="W187" i="1"/>
  <c r="V25" i="1"/>
  <c r="W25" i="1"/>
  <c r="V26" i="1"/>
  <c r="W26" i="1"/>
  <c r="V47" i="1"/>
  <c r="W47" i="1"/>
  <c r="V28" i="1"/>
  <c r="W28" i="1"/>
  <c r="W191" i="1"/>
  <c r="V69" i="1"/>
  <c r="W69" i="1"/>
  <c r="V108" i="1"/>
  <c r="W108" i="1"/>
  <c r="V75" i="1"/>
  <c r="W75" i="1"/>
  <c r="W80" i="1"/>
  <c r="V33" i="1"/>
  <c r="W33" i="1"/>
  <c r="V67" i="1"/>
  <c r="W67" i="1"/>
  <c r="V66" i="1"/>
  <c r="W66" i="1"/>
  <c r="W86" i="1"/>
  <c r="V22" i="1"/>
  <c r="W22" i="1"/>
  <c r="V197" i="1"/>
  <c r="W197" i="1"/>
  <c r="V126" i="1"/>
  <c r="W126" i="1"/>
  <c r="V139" i="1"/>
  <c r="W139" i="1"/>
  <c r="V56" i="1"/>
  <c r="W56" i="1"/>
  <c r="V44" i="1"/>
  <c r="W44" i="1"/>
  <c r="V210" i="1"/>
  <c r="W210" i="1"/>
  <c r="V109" i="1"/>
  <c r="W109" i="1"/>
  <c r="V138" i="1"/>
  <c r="W138" i="1"/>
  <c r="V193" i="1"/>
  <c r="W193" i="1"/>
  <c r="V30" i="1"/>
  <c r="W30" i="1"/>
  <c r="V110" i="1"/>
  <c r="W110" i="1"/>
  <c r="V114" i="1"/>
  <c r="W114" i="1"/>
  <c r="V89" i="1"/>
  <c r="W89" i="1"/>
  <c r="W215" i="1"/>
  <c r="V131" i="1"/>
  <c r="W131" i="1"/>
  <c r="V201" i="1"/>
  <c r="W201" i="1"/>
  <c r="V209" i="1"/>
  <c r="W209" i="1"/>
  <c r="V49" i="1"/>
  <c r="W49" i="1"/>
  <c r="V54" i="1"/>
  <c r="W54" i="1"/>
  <c r="V63" i="1"/>
  <c r="W63" i="1"/>
  <c r="V198" i="1"/>
  <c r="W198" i="1"/>
  <c r="V61" i="1"/>
  <c r="W61" i="1"/>
  <c r="V143" i="1"/>
  <c r="W143" i="1"/>
  <c r="V82" i="1"/>
  <c r="W82" i="1"/>
  <c r="V95" i="1"/>
  <c r="W95" i="1"/>
  <c r="V203" i="1"/>
  <c r="W203" i="1"/>
  <c r="V206" i="1"/>
  <c r="W206" i="1"/>
  <c r="V205" i="1"/>
  <c r="W205" i="1"/>
  <c r="V116" i="1"/>
  <c r="W116" i="1"/>
  <c r="V212" i="1"/>
  <c r="W212" i="1"/>
  <c r="V134" i="1"/>
  <c r="W134" i="1"/>
  <c r="V147" i="1"/>
  <c r="W147" i="1"/>
  <c r="V91" i="1"/>
  <c r="W91" i="1"/>
  <c r="V106" i="1"/>
  <c r="W106" i="1"/>
  <c r="V136" i="1"/>
  <c r="W136" i="1"/>
  <c r="V135" i="1"/>
  <c r="W135" i="1"/>
  <c r="V120" i="1"/>
  <c r="W120" i="1"/>
  <c r="V152" i="1"/>
  <c r="W152" i="1"/>
  <c r="V148" i="1"/>
  <c r="W148" i="1"/>
  <c r="V57" i="1"/>
  <c r="W57" i="1"/>
  <c r="V151" i="1"/>
  <c r="W151" i="1"/>
  <c r="V118" i="1"/>
  <c r="W118" i="1"/>
  <c r="V96" i="1"/>
  <c r="W96" i="1"/>
  <c r="V145" i="1"/>
  <c r="W145" i="1"/>
  <c r="V150" i="1"/>
  <c r="W150" i="1"/>
  <c r="V207" i="1"/>
  <c r="W207" i="1"/>
  <c r="V202" i="1"/>
  <c r="W202" i="1"/>
  <c r="V146" i="1"/>
  <c r="W146" i="1"/>
  <c r="V68" i="1"/>
  <c r="W68" i="1"/>
  <c r="V154" i="1"/>
  <c r="W154" i="1"/>
  <c r="V160" i="1"/>
  <c r="W160" i="1"/>
  <c r="V159" i="1"/>
  <c r="W159" i="1"/>
  <c r="V129" i="1"/>
  <c r="W129" i="1"/>
  <c r="V98" i="1"/>
  <c r="W98" i="1"/>
  <c r="V161" i="1"/>
  <c r="W161" i="1"/>
  <c r="V137" i="1"/>
  <c r="W137" i="1"/>
  <c r="V123" i="1"/>
  <c r="W123" i="1"/>
  <c r="V163" i="1"/>
  <c r="W163" i="1"/>
  <c r="W20" i="1"/>
  <c r="V20" i="1"/>
  <c r="W19" i="1"/>
  <c r="V19" i="1"/>
  <c r="V32" i="3"/>
  <c r="W32" i="3"/>
  <c r="X32" i="3"/>
  <c r="V75" i="3"/>
  <c r="W75" i="3"/>
  <c r="X75" i="3"/>
  <c r="V360" i="3"/>
  <c r="W360" i="3"/>
  <c r="X360" i="3"/>
  <c r="V88" i="3"/>
  <c r="W88" i="3"/>
  <c r="X88" i="3"/>
  <c r="V392" i="3"/>
  <c r="W392" i="3"/>
  <c r="X392" i="3"/>
  <c r="V400" i="3"/>
  <c r="W400" i="3"/>
  <c r="X400" i="3"/>
  <c r="V344" i="3"/>
  <c r="W344" i="3"/>
  <c r="X344" i="3"/>
  <c r="V328" i="3"/>
  <c r="W328" i="3"/>
  <c r="X328" i="3"/>
  <c r="V220" i="3"/>
  <c r="W220" i="3"/>
  <c r="X220" i="3"/>
  <c r="V331" i="3"/>
  <c r="W331" i="3"/>
  <c r="X331" i="3"/>
  <c r="V10" i="3"/>
  <c r="W10" i="3"/>
  <c r="X10" i="3"/>
  <c r="V325" i="3"/>
  <c r="W325" i="3"/>
  <c r="X325" i="3"/>
  <c r="V86" i="3"/>
  <c r="W86" i="3"/>
  <c r="X86" i="3"/>
  <c r="V250" i="3"/>
  <c r="W250" i="3"/>
  <c r="X250" i="3"/>
  <c r="V11" i="3"/>
  <c r="W11" i="3"/>
  <c r="X11" i="3"/>
  <c r="V310" i="3"/>
  <c r="W310" i="3"/>
  <c r="X310" i="3"/>
  <c r="V339" i="3"/>
  <c r="W339" i="3"/>
  <c r="X339" i="3"/>
  <c r="V141" i="3"/>
  <c r="W141" i="3"/>
  <c r="X141" i="3"/>
  <c r="V323" i="3"/>
  <c r="W323" i="3"/>
  <c r="X323" i="3"/>
  <c r="V207" i="3"/>
  <c r="W207" i="3"/>
  <c r="X207" i="3"/>
  <c r="V322" i="3"/>
  <c r="W322" i="3"/>
  <c r="X322" i="3"/>
  <c r="V462" i="3"/>
  <c r="W462" i="3"/>
  <c r="X462" i="3"/>
  <c r="V439" i="3"/>
  <c r="W439" i="3"/>
  <c r="X439" i="3"/>
  <c r="V140" i="3"/>
  <c r="W140" i="3"/>
  <c r="X140" i="3"/>
  <c r="V12" i="3"/>
  <c r="W12" i="3"/>
  <c r="X12" i="3"/>
  <c r="V482" i="3"/>
  <c r="W482" i="3"/>
  <c r="X482" i="3"/>
  <c r="V402" i="3"/>
  <c r="W402" i="3"/>
  <c r="X402" i="3"/>
  <c r="V480" i="3"/>
  <c r="W480" i="3"/>
  <c r="X480" i="3"/>
  <c r="V123" i="3"/>
  <c r="W123" i="3"/>
  <c r="X123" i="3"/>
  <c r="V372" i="3"/>
  <c r="W372" i="3"/>
  <c r="X372" i="3"/>
  <c r="V42" i="3"/>
  <c r="W42" i="3"/>
  <c r="X42" i="3"/>
  <c r="V461" i="3"/>
  <c r="W461" i="3"/>
  <c r="X461" i="3"/>
  <c r="V138" i="3"/>
  <c r="W138" i="3"/>
  <c r="X138" i="3"/>
  <c r="V54" i="3"/>
  <c r="W54" i="3"/>
  <c r="X54" i="3"/>
  <c r="V149" i="3"/>
  <c r="W149" i="3"/>
  <c r="X149" i="3"/>
  <c r="V354" i="3"/>
  <c r="W354" i="3"/>
  <c r="X354" i="3"/>
  <c r="V200" i="3"/>
  <c r="W200" i="3"/>
  <c r="X200" i="3"/>
  <c r="V245" i="3"/>
  <c r="W245" i="3"/>
  <c r="X245" i="3"/>
  <c r="V242" i="3"/>
  <c r="W242" i="3"/>
  <c r="X242" i="3"/>
  <c r="V65" i="3"/>
  <c r="W65" i="3"/>
  <c r="X65" i="3"/>
  <c r="V407" i="3"/>
  <c r="W407" i="3"/>
  <c r="X407" i="3"/>
  <c r="V463" i="3"/>
  <c r="W463" i="3"/>
  <c r="X463" i="3"/>
  <c r="V73" i="3"/>
  <c r="W73" i="3"/>
  <c r="X73" i="3"/>
  <c r="V466" i="3"/>
  <c r="W466" i="3"/>
  <c r="X466" i="3"/>
  <c r="V79" i="3"/>
  <c r="W79" i="3"/>
  <c r="X79" i="3"/>
  <c r="V438" i="3"/>
  <c r="W438" i="3"/>
  <c r="X438" i="3"/>
  <c r="V228" i="3"/>
  <c r="W228" i="3"/>
  <c r="X228" i="3"/>
  <c r="V174" i="3"/>
  <c r="W174" i="3"/>
  <c r="X174" i="3"/>
  <c r="V471" i="3"/>
  <c r="W471" i="3"/>
  <c r="X471" i="3"/>
  <c r="V119" i="3"/>
  <c r="W119" i="3"/>
  <c r="X119" i="3"/>
  <c r="V148" i="3"/>
  <c r="W148" i="3"/>
  <c r="X148" i="3"/>
  <c r="V71" i="3"/>
  <c r="W71" i="3"/>
  <c r="X71" i="3"/>
  <c r="V58" i="3"/>
  <c r="W58" i="3"/>
  <c r="X58" i="3"/>
  <c r="V195" i="3"/>
  <c r="W195" i="3"/>
  <c r="X195" i="3"/>
  <c r="V136" i="3"/>
  <c r="W136" i="3"/>
  <c r="X136" i="3"/>
  <c r="V376" i="3"/>
  <c r="W376" i="3"/>
  <c r="X376" i="3"/>
  <c r="V252" i="3"/>
  <c r="W252" i="3"/>
  <c r="X252" i="3"/>
  <c r="V111" i="3"/>
  <c r="W111" i="3"/>
  <c r="X111" i="3"/>
  <c r="V397" i="3"/>
  <c r="W397" i="3"/>
  <c r="X397" i="3"/>
  <c r="V473" i="3"/>
  <c r="W473" i="3"/>
  <c r="X473" i="3"/>
  <c r="V472" i="3"/>
  <c r="W472" i="3"/>
  <c r="X472" i="3"/>
  <c r="V342" i="3"/>
  <c r="W342" i="3"/>
  <c r="X342" i="3"/>
  <c r="V395" i="3"/>
  <c r="W395" i="3"/>
  <c r="X395" i="3"/>
  <c r="V162" i="3"/>
  <c r="W162" i="3"/>
  <c r="X162" i="3"/>
  <c r="V98" i="3"/>
  <c r="W98" i="3"/>
  <c r="X98" i="3"/>
  <c r="V378" i="3"/>
  <c r="W378" i="3"/>
  <c r="X378" i="3"/>
  <c r="V399" i="3"/>
  <c r="W399" i="3"/>
  <c r="X399" i="3"/>
  <c r="V92" i="3"/>
  <c r="W92" i="3"/>
  <c r="X92" i="3"/>
  <c r="V422" i="3"/>
  <c r="W422" i="3"/>
  <c r="X422" i="3"/>
  <c r="V134" i="3"/>
  <c r="W134" i="3"/>
  <c r="X134" i="3"/>
  <c r="V318" i="3"/>
  <c r="W318" i="3"/>
  <c r="X318" i="3"/>
  <c r="V178" i="3"/>
  <c r="W178" i="3"/>
  <c r="X178" i="3"/>
  <c r="V470" i="3"/>
  <c r="W470" i="3"/>
  <c r="X470" i="3"/>
  <c r="V206" i="3"/>
  <c r="W206" i="3"/>
  <c r="X206" i="3"/>
  <c r="V248" i="3"/>
  <c r="W248" i="3"/>
  <c r="X248" i="3"/>
  <c r="V315" i="3"/>
  <c r="W315" i="3"/>
  <c r="X315" i="3"/>
  <c r="V80" i="3"/>
  <c r="W80" i="3"/>
  <c r="X80" i="3"/>
  <c r="V324" i="3"/>
  <c r="W324" i="3"/>
  <c r="X324" i="3"/>
  <c r="V365" i="3"/>
  <c r="W365" i="3"/>
  <c r="X365" i="3"/>
  <c r="V453" i="3"/>
  <c r="W453" i="3"/>
  <c r="X453" i="3"/>
  <c r="V340" i="3"/>
  <c r="W340" i="3"/>
  <c r="X340" i="3"/>
  <c r="V229" i="3"/>
  <c r="W229" i="3"/>
  <c r="X229" i="3"/>
  <c r="V361" i="3"/>
  <c r="W361" i="3"/>
  <c r="X361" i="3"/>
  <c r="V356" i="3"/>
  <c r="W356" i="3"/>
  <c r="X356" i="3"/>
  <c r="V197" i="3"/>
  <c r="W197" i="3"/>
  <c r="X197" i="3"/>
  <c r="V379" i="3"/>
  <c r="W379" i="3"/>
  <c r="X379" i="3"/>
  <c r="V412" i="3"/>
  <c r="W412" i="3"/>
  <c r="X412" i="3"/>
  <c r="V314" i="3"/>
  <c r="W314" i="3"/>
  <c r="X314" i="3"/>
  <c r="V173" i="3"/>
  <c r="W173" i="3"/>
  <c r="X173" i="3"/>
  <c r="V175" i="3"/>
  <c r="W175" i="3"/>
  <c r="X175" i="3"/>
  <c r="V227" i="3"/>
  <c r="W227" i="3"/>
  <c r="X227" i="3"/>
  <c r="Y13" i="3" l="1"/>
  <c r="Y93" i="3"/>
  <c r="Y263" i="3"/>
  <c r="Y259" i="3"/>
  <c r="Y174" i="3"/>
  <c r="Y407" i="3"/>
  <c r="Y220" i="3"/>
  <c r="Y195" i="3"/>
  <c r="Y119" i="3"/>
  <c r="Y322" i="3"/>
  <c r="Y250" i="3"/>
  <c r="Y472" i="3"/>
  <c r="Y376" i="3"/>
  <c r="Y438" i="3"/>
  <c r="Y134" i="3"/>
  <c r="Y400" i="3"/>
  <c r="Y98" i="3"/>
  <c r="Y342" i="3"/>
  <c r="Y252" i="3"/>
  <c r="Y200" i="3"/>
  <c r="Y462" i="3"/>
  <c r="Y412" i="3"/>
  <c r="Y111" i="3"/>
  <c r="Y242" i="3"/>
  <c r="Y178" i="3"/>
  <c r="Y65" i="3"/>
  <c r="Y140" i="3"/>
  <c r="Y323" i="3"/>
  <c r="Y229" i="3"/>
  <c r="Y466" i="3"/>
  <c r="Y32" i="3"/>
  <c r="Y206" i="3"/>
  <c r="Y470" i="3"/>
  <c r="Y422" i="3"/>
  <c r="Y360" i="3"/>
  <c r="Y73" i="3"/>
  <c r="Y141" i="3"/>
  <c r="Y42" i="3"/>
  <c r="Y12" i="3"/>
  <c r="Y86" i="3"/>
  <c r="Y75" i="3"/>
  <c r="Y248" i="3"/>
  <c r="Y149" i="3"/>
  <c r="Y328" i="3"/>
  <c r="Y473" i="3"/>
  <c r="Y71" i="3"/>
  <c r="Y79" i="3"/>
  <c r="Y463" i="3"/>
  <c r="Y372" i="3"/>
  <c r="Y88" i="3"/>
  <c r="Y397" i="3"/>
  <c r="Y461" i="3"/>
  <c r="Y310" i="3"/>
  <c r="Y314" i="3"/>
  <c r="Y453" i="3"/>
  <c r="Y339" i="3"/>
  <c r="Y10" i="3"/>
  <c r="Y197" i="3"/>
  <c r="Y471" i="3"/>
  <c r="Y325" i="3"/>
  <c r="Y392" i="3"/>
  <c r="Y245" i="3"/>
  <c r="Y482" i="3"/>
  <c r="Y207" i="3"/>
  <c r="Y344" i="3"/>
  <c r="Y54" i="3"/>
  <c r="Y361" i="3"/>
  <c r="Y318" i="3"/>
  <c r="Y439" i="3"/>
  <c r="Y331" i="3"/>
  <c r="Y340" i="3"/>
  <c r="Y228" i="3"/>
  <c r="Y11" i="3"/>
  <c r="Y173" i="3"/>
  <c r="Y80" i="3"/>
  <c r="Y399" i="3"/>
  <c r="Y162" i="3"/>
  <c r="Y92" i="3"/>
  <c r="Y148" i="3"/>
  <c r="Y315" i="3"/>
  <c r="Y354" i="3"/>
  <c r="Y480" i="3"/>
  <c r="Y402" i="3"/>
  <c r="Y378" i="3"/>
  <c r="Y136" i="3"/>
  <c r="Y123" i="3"/>
  <c r="Y365" i="3"/>
  <c r="Y58" i="3"/>
  <c r="Y395" i="3"/>
  <c r="Y138" i="3"/>
  <c r="Y379" i="3"/>
  <c r="Y356" i="3"/>
  <c r="Y324" i="3"/>
  <c r="Y227" i="3"/>
  <c r="Y175" i="3"/>
  <c r="V262" i="3"/>
  <c r="V10" i="1"/>
  <c r="W10" i="1" l="1"/>
  <c r="X156" i="3" l="1"/>
  <c r="W156" i="3"/>
  <c r="V156" i="3"/>
  <c r="Y156" i="3" l="1"/>
  <c r="X445" i="3"/>
  <c r="W445" i="3"/>
  <c r="V445" i="3"/>
  <c r="Y445" i="3" l="1"/>
  <c r="V155" i="1" l="1"/>
  <c r="W155" i="1"/>
  <c r="V128" i="1"/>
  <c r="W128" i="1"/>
  <c r="V133" i="1"/>
  <c r="W133" i="1"/>
  <c r="V144" i="1"/>
  <c r="W144" i="1"/>
  <c r="V149" i="1"/>
  <c r="W149" i="1"/>
  <c r="V156" i="1"/>
  <c r="W156" i="1"/>
  <c r="V185" i="1"/>
  <c r="W185" i="1"/>
  <c r="V164" i="1"/>
  <c r="W164" i="1"/>
  <c r="V223" i="3" l="1"/>
  <c r="X368" i="3" l="1"/>
  <c r="W368" i="3"/>
  <c r="V368" i="3"/>
  <c r="X24" i="3"/>
  <c r="W24" i="3"/>
  <c r="V24" i="3"/>
  <c r="Y368" i="3" l="1"/>
  <c r="Y24" i="3"/>
  <c r="V165" i="3" l="1"/>
  <c r="W165" i="3"/>
  <c r="X165" i="3"/>
  <c r="V3" i="3"/>
  <c r="W3" i="3"/>
  <c r="X3" i="3"/>
  <c r="V194" i="3"/>
  <c r="W194" i="3"/>
  <c r="X194" i="3"/>
  <c r="V253" i="3"/>
  <c r="W253" i="3"/>
  <c r="X253" i="3"/>
  <c r="V300" i="3"/>
  <c r="W300" i="3"/>
  <c r="X300" i="3"/>
  <c r="V95" i="3"/>
  <c r="W95" i="3"/>
  <c r="X95" i="3"/>
  <c r="V246" i="3"/>
  <c r="W246" i="3"/>
  <c r="X246" i="3"/>
  <c r="V312" i="3"/>
  <c r="W312" i="3"/>
  <c r="X312" i="3"/>
  <c r="V215" i="3"/>
  <c r="W215" i="3"/>
  <c r="X215" i="3"/>
  <c r="V298" i="3"/>
  <c r="W298" i="3"/>
  <c r="X298" i="3"/>
  <c r="V181" i="3"/>
  <c r="W181" i="3"/>
  <c r="X181" i="3"/>
  <c r="V409" i="3"/>
  <c r="W409" i="3"/>
  <c r="X409" i="3"/>
  <c r="Y215" i="3" l="1"/>
  <c r="Y298" i="3"/>
  <c r="Y194" i="3"/>
  <c r="Y3" i="3"/>
  <c r="Y312" i="3"/>
  <c r="Y253" i="3"/>
  <c r="Y246" i="3"/>
  <c r="Y95" i="3"/>
  <c r="Y300" i="3"/>
  <c r="Y165" i="3"/>
  <c r="Y409" i="3"/>
  <c r="Y181" i="3"/>
  <c r="W12" i="1" l="1"/>
  <c r="W11" i="1"/>
  <c r="W18" i="1"/>
  <c r="W13" i="1"/>
  <c r="W17" i="1"/>
  <c r="W9" i="1"/>
  <c r="W8" i="1"/>
  <c r="W16" i="1"/>
  <c r="W6" i="1"/>
  <c r="W27" i="1"/>
  <c r="W15" i="1" l="1"/>
  <c r="X223" i="3" l="1"/>
  <c r="W223" i="3"/>
  <c r="Y223" i="3" l="1"/>
  <c r="V6" i="1" l="1"/>
  <c r="V12" i="1"/>
  <c r="V11" i="1"/>
  <c r="V18" i="1" l="1"/>
  <c r="V13" i="1" l="1"/>
  <c r="V27" i="1"/>
  <c r="V17" i="1"/>
  <c r="V9" i="1"/>
  <c r="V15" i="1" l="1"/>
  <c r="V16" i="1"/>
  <c r="V8" i="1" l="1"/>
  <c r="X262" i="3" l="1"/>
  <c r="W262" i="3" l="1"/>
  <c r="Y262" i="3" s="1"/>
  <c r="W5" i="1" l="1"/>
  <c r="W3" i="1" l="1"/>
  <c r="V5" i="1"/>
  <c r="V3" i="1"/>
  <c r="W234" i="3" l="1"/>
  <c r="V234" i="3"/>
  <c r="X234" i="3" l="1"/>
  <c r="Y234" i="3" s="1"/>
  <c r="W258" i="3"/>
  <c r="X258" i="3"/>
  <c r="V258" i="3"/>
  <c r="Y258" i="3" l="1"/>
</calcChain>
</file>

<file path=xl/sharedStrings.xml><?xml version="1.0" encoding="utf-8"?>
<sst xmlns="http://schemas.openxmlformats.org/spreadsheetml/2006/main" count="2120" uniqueCount="754">
  <si>
    <t>Alpha</t>
  </si>
  <si>
    <t>TOTALS</t>
  </si>
  <si>
    <t>Tm</t>
  </si>
  <si>
    <t>Name</t>
  </si>
  <si>
    <t>G</t>
  </si>
  <si>
    <t>GS</t>
  </si>
  <si>
    <t>CG</t>
  </si>
  <si>
    <t>SHO</t>
  </si>
  <si>
    <t>W</t>
  </si>
  <si>
    <t>L</t>
  </si>
  <si>
    <t>SV</t>
  </si>
  <si>
    <t>IP</t>
  </si>
  <si>
    <t>H</t>
  </si>
  <si>
    <t>R</t>
  </si>
  <si>
    <t>ER</t>
  </si>
  <si>
    <t>HR</t>
  </si>
  <si>
    <t>BB</t>
  </si>
  <si>
    <t>K</t>
  </si>
  <si>
    <t>HBP</t>
  </si>
  <si>
    <t>WP</t>
  </si>
  <si>
    <t>ERA</t>
  </si>
  <si>
    <t>WHIP</t>
  </si>
  <si>
    <t>PA</t>
  </si>
  <si>
    <t>AB</t>
  </si>
  <si>
    <t>2B</t>
  </si>
  <si>
    <t>3B</t>
  </si>
  <si>
    <t>RBI</t>
  </si>
  <si>
    <t>SB</t>
  </si>
  <si>
    <t>CS</t>
  </si>
  <si>
    <t>SO</t>
  </si>
  <si>
    <t>SF</t>
  </si>
  <si>
    <t>GDP</t>
  </si>
  <si>
    <t>AVG</t>
  </si>
  <si>
    <t>OBP</t>
  </si>
  <si>
    <t>SLG</t>
  </si>
  <si>
    <t>OPS</t>
  </si>
  <si>
    <t>EAST</t>
  </si>
  <si>
    <t>WEST</t>
  </si>
  <si>
    <t>Games Pitched</t>
  </si>
  <si>
    <t>Innings Pitched</t>
  </si>
  <si>
    <t>Wins</t>
  </si>
  <si>
    <t>Losses</t>
  </si>
  <si>
    <t>Saves</t>
  </si>
  <si>
    <t>Walks</t>
  </si>
  <si>
    <t>Strikeouts</t>
  </si>
  <si>
    <t>HR Allowed</t>
  </si>
  <si>
    <t>Games</t>
  </si>
  <si>
    <t>Runs</t>
  </si>
  <si>
    <t>Hits</t>
  </si>
  <si>
    <t>Doubles</t>
  </si>
  <si>
    <t>Triples</t>
  </si>
  <si>
    <t>Home Runs</t>
  </si>
  <si>
    <t>RBIS's</t>
  </si>
  <si>
    <t>Stolen Bases</t>
  </si>
  <si>
    <t>CHC</t>
  </si>
  <si>
    <t>PITCHERS</t>
  </si>
  <si>
    <t>FLR</t>
  </si>
  <si>
    <t>GTH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</si>
  <si>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GTH HITTING</t>
    </r>
  </si>
  <si>
    <t>JHM</t>
  </si>
  <si>
    <t>KCM</t>
  </si>
  <si>
    <t>LAN</t>
  </si>
  <si>
    <t>LIX</t>
  </si>
  <si>
    <t>MIL</t>
  </si>
  <si>
    <t>SCL</t>
  </si>
  <si>
    <t>IPL</t>
  </si>
  <si>
    <t>Walks by Hitters</t>
  </si>
  <si>
    <t>StrikeOuts by Hitters</t>
  </si>
  <si>
    <t>Complete Games</t>
  </si>
  <si>
    <t>CKP</t>
  </si>
  <si>
    <t>ESG</t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</si>
  <si>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TOTAL HITTING</t>
    </r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</si>
  <si>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EAST HITTING</t>
    </r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</si>
  <si>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WEST HITTING</t>
    </r>
  </si>
  <si>
    <t>HITTERS</t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</si>
  <si>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EAST PITCHING</t>
    </r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</si>
  <si>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TOTAL PITCHING</t>
    </r>
  </si>
  <si>
    <r>
      <rPr>
        <b/>
        <sz val="11"/>
        <color theme="0" tint="-4.9989318521683403E-2"/>
        <rFont val="Calibri"/>
        <family val="2"/>
        <scheme val="minor"/>
      </rPr>
      <t>z</t>
    </r>
    <r>
      <rPr>
        <b/>
        <sz val="11"/>
        <color rgb="FFC00000"/>
        <rFont val="Calibri"/>
        <family val="2"/>
        <scheme val="minor"/>
      </rPr>
      <t>IPL WEST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</si>
  <si>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JHM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</si>
  <si>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MIL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</si>
  <si>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SCL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</si>
  <si>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SCL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</si>
  <si>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FLR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</si>
  <si>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CHI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</si>
  <si>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CHC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</si>
  <si>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CKP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</si>
  <si>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CKP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</si>
  <si>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KCM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</si>
  <si>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ESG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</si>
  <si>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ESG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</si>
  <si>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LAN HITTING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</si>
  <si>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LIX HITTING</t>
    </r>
  </si>
  <si>
    <t>LIPL</t>
  </si>
  <si>
    <t>FULL LIPL</t>
  </si>
  <si>
    <t>MSS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</si>
  <si>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MSS HITTING</t>
    </r>
  </si>
  <si>
    <t>GD</t>
  </si>
  <si>
    <t>Visitor</t>
  </si>
  <si>
    <t>V-Score</t>
  </si>
  <si>
    <t>Home</t>
  </si>
  <si>
    <t>H-Score</t>
  </si>
  <si>
    <t>Extra Innings?</t>
  </si>
  <si>
    <t>GD4</t>
  </si>
  <si>
    <t>Express</t>
  </si>
  <si>
    <t>Beers</t>
  </si>
  <si>
    <t>No</t>
  </si>
  <si>
    <t>kison/moret/fingers</t>
  </si>
  <si>
    <t>GD9</t>
  </si>
  <si>
    <t>Stingers</t>
  </si>
  <si>
    <t>brett</t>
  </si>
  <si>
    <t>GD13</t>
  </si>
  <si>
    <t>Colts</t>
  </si>
  <si>
    <t>Yes, 12</t>
  </si>
  <si>
    <t>brett/beene</t>
  </si>
  <si>
    <t>GD12</t>
  </si>
  <si>
    <t>Knights</t>
  </si>
  <si>
    <t>koosman</t>
  </si>
  <si>
    <t>GD18</t>
  </si>
  <si>
    <t>Reds</t>
  </si>
  <si>
    <t>gibson</t>
  </si>
  <si>
    <t>Kitchen Pass</t>
  </si>
  <si>
    <t>Gas</t>
  </si>
  <si>
    <t>briles/moffitt</t>
  </si>
  <si>
    <t>GD10</t>
  </si>
  <si>
    <t>Hop Devils</t>
  </si>
  <si>
    <t>messersmith/burris</t>
  </si>
  <si>
    <t>GD11</t>
  </si>
  <si>
    <t>billingham/hough</t>
  </si>
  <si>
    <t>GD1</t>
  </si>
  <si>
    <t>no</t>
  </si>
  <si>
    <t>GD2</t>
  </si>
  <si>
    <t>alexander/beene/scarce</t>
  </si>
  <si>
    <t>GD8</t>
  </si>
  <si>
    <t>Twitchell</t>
  </si>
  <si>
    <t>Metros</t>
  </si>
  <si>
    <t>moose</t>
  </si>
  <si>
    <t>GD16</t>
  </si>
  <si>
    <t>Monarchs</t>
  </si>
  <si>
    <t>Pitchers</t>
  </si>
  <si>
    <t>through Apri-B</t>
  </si>
  <si>
    <t>six players tied</t>
  </si>
  <si>
    <t>seven players tied</t>
  </si>
  <si>
    <t>four players tied</t>
  </si>
  <si>
    <t>Cleveland, Reggie (LIX)</t>
  </si>
  <si>
    <t>Holtzman, Ken (LIX)</t>
  </si>
  <si>
    <t>Brett, Ken (MIL)</t>
  </si>
  <si>
    <t>Messersmith, Andy (FLR)</t>
  </si>
  <si>
    <t>Jenkins, Ferguson (CHC)</t>
  </si>
  <si>
    <t>Medich, Doc (GTH)</t>
  </si>
  <si>
    <t>Palmer, Jim (SCL)</t>
  </si>
  <si>
    <t>Hernandez, Ramon (JHM)</t>
  </si>
  <si>
    <t>Jackson, Grant (CHC)</t>
  </si>
  <si>
    <t>Fingers, Rollie (MIL)</t>
  </si>
  <si>
    <t>Hough, Charlie (FLR)</t>
  </si>
  <si>
    <t>Reynolds, Bob (CHC)</t>
  </si>
  <si>
    <t>Moffit, Randy (CKP)</t>
  </si>
  <si>
    <t>Dobson, Pat (SCL)</t>
  </si>
  <si>
    <t>Cuellar, Mike (LAN)</t>
  </si>
  <si>
    <t>Twitchell, Wayne (GTH)</t>
  </si>
  <si>
    <t>Splittorff, Paul (MIL)</t>
  </si>
  <si>
    <t>Rooker, Jim (MSS)</t>
  </si>
  <si>
    <t>five players tied</t>
  </si>
  <si>
    <t>three players tied</t>
  </si>
  <si>
    <t>Gibson, Bob (LAN)</t>
  </si>
  <si>
    <t>Stottlemyre, Mel (ESG)</t>
  </si>
  <si>
    <t>Seaver, Tom (JHM)</t>
  </si>
  <si>
    <t>Bibby, Jim (MSS)</t>
  </si>
  <si>
    <t>Bryant, Ron (JHM)</t>
  </si>
  <si>
    <t>Sutton, Don (CKP)</t>
  </si>
  <si>
    <t>Matlack, Jon (KCM)</t>
  </si>
  <si>
    <t>Billingham, Jack (FLR)</t>
  </si>
  <si>
    <t>Norman, Fred (FLR)</t>
  </si>
  <si>
    <t>Carroll, Clay (ESG)</t>
  </si>
  <si>
    <t>Gogolewski, Bill (ESG)</t>
  </si>
  <si>
    <t>Wise, Rick (ESG)</t>
  </si>
  <si>
    <t>Giusti, Dave (LIX)</t>
  </si>
  <si>
    <t>Downing, Al (LAN)</t>
  </si>
  <si>
    <t>Borbon, Pedro (KCM)</t>
  </si>
  <si>
    <t>Bonham, Bill (CHC)</t>
  </si>
  <si>
    <t>GD20</t>
  </si>
  <si>
    <t>GD21</t>
  </si>
  <si>
    <t>Sound</t>
  </si>
  <si>
    <t>McNally/McMahon</t>
  </si>
  <si>
    <t>Downing</t>
  </si>
  <si>
    <t>Norman</t>
  </si>
  <si>
    <t>through May</t>
  </si>
  <si>
    <t>GD24</t>
  </si>
  <si>
    <t>y,10</t>
  </si>
  <si>
    <t>GD26</t>
  </si>
  <si>
    <t>GD23</t>
  </si>
  <si>
    <t>Hop-Devils</t>
  </si>
  <si>
    <t>GD28</t>
  </si>
  <si>
    <t>Morton</t>
  </si>
  <si>
    <t>Alexander/Beene/Fingers</t>
  </si>
  <si>
    <t>Messersmith</t>
  </si>
  <si>
    <t>Niekro/Burris</t>
  </si>
  <si>
    <t xml:space="preserve">Sutton </t>
  </si>
  <si>
    <t>GD27</t>
  </si>
  <si>
    <t>GD30</t>
  </si>
  <si>
    <t>GD29</t>
  </si>
  <si>
    <t>hooton</t>
  </si>
  <si>
    <t>Ellis/Niekro</t>
  </si>
  <si>
    <t>Medich/Hrbosky</t>
  </si>
  <si>
    <t>Barr</t>
  </si>
  <si>
    <t>Siebert/Sadecki/Pappas</t>
  </si>
  <si>
    <t>Bolin, Bobby</t>
  </si>
  <si>
    <t>Bonham, Bill</t>
  </si>
  <si>
    <t>House, Tom</t>
  </si>
  <si>
    <t>Hunter, Catfish</t>
  </si>
  <si>
    <t>Jackson, Grant</t>
  </si>
  <si>
    <t>Jenkins, Ferguson</t>
  </si>
  <si>
    <t>Nelson, Roger</t>
  </si>
  <si>
    <t>Reynolds, Bob</t>
  </si>
  <si>
    <t>Tiant, Luis</t>
  </si>
  <si>
    <t>Aparicio, Luis</t>
  </si>
  <si>
    <t>Blass, Steve</t>
  </si>
  <si>
    <t>Davis, Tommy</t>
  </si>
  <si>
    <t>Dietz, Dick</t>
  </si>
  <si>
    <t>Fuller, Jim</t>
  </si>
  <si>
    <t>Gagliano, Phil</t>
  </si>
  <si>
    <t>Heintzelman, Tom</t>
  </si>
  <si>
    <t>Hendricks, Ellie</t>
  </si>
  <si>
    <t>James, Cleo</t>
  </si>
  <si>
    <t>Johnson, Dave</t>
  </si>
  <si>
    <t>Johnson, Deron</t>
  </si>
  <si>
    <t>Madlock, Bill</t>
  </si>
  <si>
    <t>McBride, Bake</t>
  </si>
  <si>
    <t>Menke, Denis</t>
  </si>
  <si>
    <t>Monday, Rick</t>
  </si>
  <si>
    <t>Montanez, Willie</t>
  </si>
  <si>
    <t>Nelson, Dave</t>
  </si>
  <si>
    <t>Stargell, Willie</t>
  </si>
  <si>
    <t>Tyson, Mike</t>
  </si>
  <si>
    <t>Zisk, Richie</t>
  </si>
  <si>
    <t>Briles, Nelson</t>
  </si>
  <si>
    <t>John, Tommy</t>
  </si>
  <si>
    <t>Lindblad, Paul</t>
  </si>
  <si>
    <t>Sutton, Don</t>
  </si>
  <si>
    <t>Driessen, Dan</t>
  </si>
  <si>
    <t>Fregosi, Jim</t>
  </si>
  <si>
    <t>Griffey, Ken</t>
  </si>
  <si>
    <t>Harper, Tommy</t>
  </si>
  <si>
    <t>Kessinger, Don</t>
  </si>
  <si>
    <t>Milner, John</t>
  </si>
  <si>
    <t>Tovar, Cesar</t>
  </si>
  <si>
    <t>Concepcion, Dave</t>
  </si>
  <si>
    <t>Hrabosky, Al</t>
  </si>
  <si>
    <t>Hutton, Tom</t>
  </si>
  <si>
    <t>Mayberry, John</t>
  </si>
  <si>
    <t>Folkers, Rich</t>
  </si>
  <si>
    <t>Hall, Tom</t>
  </si>
  <si>
    <t>Messersmith, Andy</t>
  </si>
  <si>
    <t>Niekro, Phil</t>
  </si>
  <si>
    <t>Belanger, Mark</t>
  </si>
  <si>
    <t>Bench, Johnny</t>
  </si>
  <si>
    <t>Cater, Danny</t>
  </si>
  <si>
    <t>Campaneris, Bert</t>
  </si>
  <si>
    <t>Cey, Ron</t>
  </si>
  <si>
    <t>Fisk, Carlton</t>
  </si>
  <si>
    <t>Garr, Ralph</t>
  </si>
  <si>
    <t>Goodson, Ed</t>
  </si>
  <si>
    <t>Hernandez, Jackie</t>
  </si>
  <si>
    <t>Jackson, Reggie</t>
  </si>
  <si>
    <t>Robinson, Bill</t>
  </si>
  <si>
    <t>Smith, Reggie</t>
  </si>
  <si>
    <t>Doyle, Denny</t>
  </si>
  <si>
    <t>Borbon, Pedro</t>
  </si>
  <si>
    <t>Busby, Steve</t>
  </si>
  <si>
    <t>Gura, Larry</t>
  </si>
  <si>
    <t>Hamilton, Dave</t>
  </si>
  <si>
    <t>Lyle, Sparky</t>
  </si>
  <si>
    <t>Magnuson, Jim</t>
  </si>
  <si>
    <t>Matlack, Jon</t>
  </si>
  <si>
    <t>McAndrew, Jim</t>
  </si>
  <si>
    <t>Merritt, Jim</t>
  </si>
  <si>
    <t>Neibauer, Gary</t>
  </si>
  <si>
    <t>Reuschel, Rick</t>
  </si>
  <si>
    <t>Veale, Bob</t>
  </si>
  <si>
    <t>Blomberg, Ron</t>
  </si>
  <si>
    <t>Carbo, Bernie</t>
  </si>
  <si>
    <t>Floyd, Bobby</t>
  </si>
  <si>
    <t>Gosger, Jim</t>
  </si>
  <si>
    <t>Griffin, Doug</t>
  </si>
  <si>
    <t>Guerrero, Mario</t>
  </si>
  <si>
    <t>Kingman, Dave</t>
  </si>
  <si>
    <t>Mays, Willie</t>
  </si>
  <si>
    <t>Moses, Jerry</t>
  </si>
  <si>
    <t>Otis, Amos</t>
  </si>
  <si>
    <t>Petrocelli, Rico</t>
  </si>
  <si>
    <t>Stanley, Fred</t>
  </si>
  <si>
    <t>Stennett, Rennie</t>
  </si>
  <si>
    <t>White, Roy</t>
  </si>
  <si>
    <t>Yeager, Steve</t>
  </si>
  <si>
    <t>Bird, Doug</t>
  </si>
  <si>
    <t>Morton, Carl</t>
  </si>
  <si>
    <t>Bumbry, Al</t>
  </si>
  <si>
    <t>Chaney, Darrel</t>
  </si>
  <si>
    <t>Evans, Dwight</t>
  </si>
  <si>
    <t>Alexander, Doyle</t>
  </si>
  <si>
    <t>Rose, Pete</t>
  </si>
  <si>
    <t>Lamb, John</t>
  </si>
  <si>
    <t>Speier, Chris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</si>
  <si>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FLR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</si>
  <si>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GTH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</si>
  <si>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JHM PITCHING</t>
    </r>
  </si>
  <si>
    <t>Boswell, Ken</t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</si>
  <si>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KCM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</si>
  <si>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LAN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</si>
  <si>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LIX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</si>
  <si>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MIL PITCHING</t>
    </r>
  </si>
  <si>
    <r>
      <rPr>
        <b/>
        <sz val="11"/>
        <color theme="0" tint="-0.1499984740745262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MSS PITCHING</t>
    </r>
  </si>
  <si>
    <t>GD34</t>
  </si>
  <si>
    <t>GD35</t>
  </si>
  <si>
    <t>GD36</t>
  </si>
  <si>
    <t>GD38</t>
  </si>
  <si>
    <t>GD41</t>
  </si>
  <si>
    <t>GD42</t>
  </si>
  <si>
    <t>GD43</t>
  </si>
  <si>
    <t>GD45</t>
  </si>
  <si>
    <t>GD46</t>
  </si>
  <si>
    <t>GD47</t>
  </si>
  <si>
    <t>GD48</t>
  </si>
  <si>
    <t>Jenkins</t>
  </si>
  <si>
    <t>Bonham</t>
  </si>
  <si>
    <t>Brett</t>
  </si>
  <si>
    <t>Palmer</t>
  </si>
  <si>
    <t>Billingham/Burris</t>
  </si>
  <si>
    <t>Norman/Hough</t>
  </si>
  <si>
    <t>Splittorff/Beene/Fingers</t>
  </si>
  <si>
    <t>Foster</t>
  </si>
  <si>
    <t>Hunter/Reynolds/Jackson</t>
  </si>
  <si>
    <t>Wise</t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</si>
  <si>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Briles/Moffit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</si>
  <si>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Hunter/Reynolds/Jackson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</si>
  <si>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Billingham/Hough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</si>
  <si>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Messersmith/Burris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</si>
  <si>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Niekro/Burris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</si>
  <si>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Billingham/Burris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</si>
  <si>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Norman/Hough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</si>
  <si>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McNally/McMahon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</si>
  <si>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Alexander/Beene/Scarce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</si>
  <si>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Alexander/Beene/Fingers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</si>
  <si>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Brett/Beene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</si>
  <si>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Kison/Moret/Fingers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</si>
  <si>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Splittorff/Beene/Fingers</t>
    </r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</si>
  <si>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Medich/Hrabosky</t>
    </r>
  </si>
  <si>
    <r>
      <t xml:space="preserve">ERA   </t>
    </r>
    <r>
      <rPr>
        <b/>
        <i/>
        <sz val="11"/>
        <color rgb="FFFFF6DD"/>
        <rFont val="Calibri"/>
        <family val="2"/>
        <scheme val="minor"/>
      </rPr>
      <t>(42 IP min)</t>
    </r>
  </si>
  <si>
    <t>Burris, Ray (FLR)</t>
  </si>
  <si>
    <t>McMahon, Don (LAN)</t>
  </si>
  <si>
    <t>Bird, Doug (MSS)</t>
  </si>
  <si>
    <t>Hrabosky, Al (GTH)</t>
  </si>
  <si>
    <t>Pena, Orlando (SCL)</t>
  </si>
  <si>
    <t>Curtis, John (CKP)</t>
  </si>
  <si>
    <t>Grimsley, Ross (JHM)</t>
  </si>
  <si>
    <t>Hrabosky, Al (ESG/GTH)</t>
  </si>
  <si>
    <t>Tiant, Luis (CHC/FLR)</t>
  </si>
  <si>
    <t>Sutton, Don (CKP/MIL)</t>
  </si>
  <si>
    <t>Messersmith, Andy (FLR/CHC)</t>
  </si>
  <si>
    <t>GD49</t>
  </si>
  <si>
    <t>GD51</t>
  </si>
  <si>
    <t>GD52</t>
  </si>
  <si>
    <t>GD56</t>
  </si>
  <si>
    <t>GD58</t>
  </si>
  <si>
    <t>through March</t>
  </si>
  <si>
    <t>through Apri-A</t>
  </si>
  <si>
    <t>through June-B</t>
  </si>
  <si>
    <t>through June-A</t>
  </si>
  <si>
    <t>through July</t>
  </si>
  <si>
    <t>through August-A</t>
  </si>
  <si>
    <t>through August-B</t>
  </si>
  <si>
    <t>through September</t>
  </si>
  <si>
    <t>Bonham/Jackson</t>
  </si>
  <si>
    <t>McNally</t>
  </si>
  <si>
    <t>Stottlemyre</t>
  </si>
  <si>
    <t>Alexander</t>
  </si>
  <si>
    <t>Merritt/McAndrew/Hamilton/Veale/Borbon</t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</si>
  <si>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Bonham/Jackson</t>
    </r>
  </si>
  <si>
    <t>Cooper, Cecil</t>
  </si>
  <si>
    <t>Harmon, Terry</t>
  </si>
  <si>
    <t>McGlothen, Lynn</t>
  </si>
  <si>
    <t>Paul, Mike</t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</si>
  <si>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Merritt/McAndrew/Hamilton/Veale/Borbon</t>
    </r>
  </si>
  <si>
    <t>Alley, Gene</t>
  </si>
  <si>
    <t>Bourque, Pat</t>
  </si>
  <si>
    <t>Etchebarren, Andy</t>
  </si>
  <si>
    <t>Foster, George</t>
  </si>
  <si>
    <t>Gentry, Gary</t>
  </si>
  <si>
    <t>Geronimo, Cesar</t>
  </si>
  <si>
    <t>Granger, Wayne</t>
  </si>
  <si>
    <t>Hooton, Burt</t>
  </si>
  <si>
    <t>Hovley, Steve</t>
  </si>
  <si>
    <t>Kennedy, John</t>
  </si>
  <si>
    <t>Marichal, Juan</t>
  </si>
  <si>
    <t>Matthews, Gary</t>
  </si>
  <si>
    <t>McRae, Hal</t>
  </si>
  <si>
    <t>Medich, Doc</t>
  </si>
  <si>
    <t>Mingori, Steve</t>
  </si>
  <si>
    <t>Montgomery, Bob</t>
  </si>
  <si>
    <t>Morgan, Joe</t>
  </si>
  <si>
    <t>Munson, Thurman</t>
  </si>
  <si>
    <t>Ontiveros, Steve</t>
  </si>
  <si>
    <t>Osteen, Claude</t>
  </si>
  <si>
    <t>Peterson, Fritz</t>
  </si>
  <si>
    <t>Piniella, Lou</t>
  </si>
  <si>
    <t>Schmidt, Mike</t>
  </si>
  <si>
    <t>Schueler, Ron</t>
  </si>
  <si>
    <t>Thomasson, Gary</t>
  </si>
  <si>
    <t>Twitchell, Wayne</t>
  </si>
  <si>
    <t>White, Frank</t>
  </si>
  <si>
    <t>Alou, Jesus</t>
  </si>
  <si>
    <t>Baker, Dusty</t>
  </si>
  <si>
    <t>Baylor, Don</t>
  </si>
  <si>
    <t>Blue, Vida</t>
  </si>
  <si>
    <t>Brewer, Jim</t>
  </si>
  <si>
    <t>Cannizzaro, Chris</t>
  </si>
  <si>
    <t>Cash, Dave</t>
  </si>
  <si>
    <t>Cepeda, Orlando</t>
  </si>
  <si>
    <t>Clarke, Horace</t>
  </si>
  <si>
    <t>Dal Canton, Bruce</t>
  </si>
  <si>
    <t>Dobson, Pat</t>
  </si>
  <si>
    <t>Ellis, Dock</t>
  </si>
  <si>
    <t>Gilbreath, Rod</t>
  </si>
  <si>
    <t>Hahn, Don</t>
  </si>
  <si>
    <t>Hood, Don</t>
  </si>
  <si>
    <t>Johnson, Alex</t>
  </si>
  <si>
    <t>Kranepool, Ed</t>
  </si>
  <si>
    <t>Lersch, Barry</t>
  </si>
  <si>
    <t>Littell, Mark</t>
  </si>
  <si>
    <t>Martinez, Ted</t>
  </si>
  <si>
    <t>Nettles, Graig</t>
  </si>
  <si>
    <t>Niekro, Joe</t>
  </si>
  <si>
    <t>Palmer, Jim</t>
  </si>
  <si>
    <t>Pena, Orlando</t>
  </si>
  <si>
    <t>Pepitone, Joe</t>
  </si>
  <si>
    <t>Perez, Marty</t>
  </si>
  <si>
    <t>Popovich, Paul</t>
  </si>
  <si>
    <t>Russell, Bill</t>
  </si>
  <si>
    <t>Sanguillen, Manny</t>
  </si>
  <si>
    <t>Taylor, Carl</t>
  </si>
  <si>
    <t>Torre, Joe</t>
  </si>
  <si>
    <t>Wohlford, Jim</t>
  </si>
  <si>
    <t>GD57</t>
  </si>
  <si>
    <t>Sutton/Fingers</t>
  </si>
  <si>
    <t>Gibson</t>
  </si>
  <si>
    <t>GD60</t>
  </si>
  <si>
    <t>GD61</t>
  </si>
  <si>
    <t>Gullett/Watt</t>
  </si>
  <si>
    <t>Gullett</t>
  </si>
  <si>
    <t>Carlton</t>
  </si>
  <si>
    <t>Bibby, Jim</t>
  </si>
  <si>
    <t>Diorio, Ron</t>
  </si>
  <si>
    <t>FItzmorris, Al</t>
  </si>
  <si>
    <t>Gullett, Don</t>
  </si>
  <si>
    <t>Kline, Steve</t>
  </si>
  <si>
    <t>Locker, Bob</t>
  </si>
  <si>
    <t>McGraw, Tug</t>
  </si>
  <si>
    <t>Reed, Ron</t>
  </si>
  <si>
    <t>Richert, Pete</t>
  </si>
  <si>
    <t>Rooker, Jim</t>
  </si>
  <si>
    <t>Watt, Eddie</t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</si>
  <si>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Gullett/Watt</t>
    </r>
  </si>
  <si>
    <t>Brett, George</t>
  </si>
  <si>
    <t>Davis, Willie</t>
  </si>
  <si>
    <t>Ferguson, Joe</t>
  </si>
  <si>
    <t>Hundley, Randy</t>
  </si>
  <si>
    <t>Lanier, Hal</t>
  </si>
  <si>
    <t>Maddox, Garry</t>
  </si>
  <si>
    <t>Oliver, Al</t>
  </si>
  <si>
    <t>Pitchers, MSS</t>
  </si>
  <si>
    <t>Robinson, Craig</t>
  </si>
  <si>
    <t>Sizemore, Ted</t>
  </si>
  <si>
    <t>Sudakis, Bill</t>
  </si>
  <si>
    <t>Tolan, Bobby</t>
  </si>
  <si>
    <t>Brown, Jackie</t>
  </si>
  <si>
    <t>Cleveland, Reggie</t>
  </si>
  <si>
    <t>D'Acquisto, John</t>
  </si>
  <si>
    <t>Giusti, Dave</t>
  </si>
  <si>
    <t>Holtzman, Ken</t>
  </si>
  <si>
    <t>Koosman, Jerry</t>
  </si>
  <si>
    <t>McDaniel, Lindy</t>
  </si>
  <si>
    <t>Moose, Bob</t>
  </si>
  <si>
    <t>Pina, Horacio</t>
  </si>
  <si>
    <t>Simpson, Wayne</t>
  </si>
  <si>
    <t>Stanhouse, Don</t>
  </si>
  <si>
    <t>Wallace, Mike</t>
  </si>
  <si>
    <t>Wilson, Bill</t>
  </si>
  <si>
    <t>Clines, Gene</t>
  </si>
  <si>
    <t>Davalillo, Vic</t>
  </si>
  <si>
    <t>Fanzone, Carmen</t>
  </si>
  <si>
    <t>Fuentes, Tito</t>
  </si>
  <si>
    <t>Garrett, Adrian</t>
  </si>
  <si>
    <t>Harrah, Toby</t>
  </si>
  <si>
    <t>Hegan, Mike</t>
  </si>
  <si>
    <t>Lum, Mike</t>
  </si>
  <si>
    <t>Michael, Gene</t>
  </si>
  <si>
    <t>Murcer, Bobby</t>
  </si>
  <si>
    <t>Oates, Johnny</t>
  </si>
  <si>
    <t>Perez, Tony</t>
  </si>
  <si>
    <t>Robinson, Brooks</t>
  </si>
  <si>
    <t>Rudi, Joe</t>
  </si>
  <si>
    <t>Unser, Del</t>
  </si>
  <si>
    <t>Williams, Earl</t>
  </si>
  <si>
    <t>Aaron, Hank</t>
  </si>
  <si>
    <t>Agee, Tommie</t>
  </si>
  <si>
    <t>Baney, Dick</t>
  </si>
  <si>
    <t>Beckert, Glenn</t>
  </si>
  <si>
    <t>Bowa, Larry</t>
  </si>
  <si>
    <t>Crosby, Ed</t>
  </si>
  <si>
    <t>Cuellar, Mike</t>
  </si>
  <si>
    <t>Downing, Al</t>
  </si>
  <si>
    <t>Foucault, Steve</t>
  </si>
  <si>
    <t>Garber, Gene</t>
  </si>
  <si>
    <t>Gibson, Bob</t>
  </si>
  <si>
    <t>Grieve, Tom</t>
  </si>
  <si>
    <t>Kirkpatrick, Ed</t>
  </si>
  <si>
    <t>McCovey, Willie</t>
  </si>
  <si>
    <t>McMahon, Don</t>
  </si>
  <si>
    <t>McNally, Dave</t>
  </si>
  <si>
    <t>Miller, Bob</t>
  </si>
  <si>
    <t>Miller, Rick</t>
  </si>
  <si>
    <t>Murphy, Tom</t>
  </si>
  <si>
    <t>Ortenzio, Frank</t>
  </si>
  <si>
    <t>Phillips, Mike</t>
  </si>
  <si>
    <t>Santo, Ron</t>
  </si>
  <si>
    <t>Segui, Diego</t>
  </si>
  <si>
    <t>Sims, Duke</t>
  </si>
  <si>
    <t>Skok, Craig</t>
  </si>
  <si>
    <t>Spencer, Jim</t>
  </si>
  <si>
    <t>Velez, Otto</t>
  </si>
  <si>
    <t>Williams, Billy</t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</si>
  <si>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Hudson/Pole/David/Frisella/Bird/Hall</t>
    </r>
  </si>
  <si>
    <t>yes 11</t>
  </si>
  <si>
    <t>Hudson/Pole/David/Frisella/Bird/Hall</t>
  </si>
  <si>
    <t>Aker, Jack</t>
  </si>
  <si>
    <t>Carlton, Steve</t>
  </si>
  <si>
    <t>Culver, George</t>
  </si>
  <si>
    <t>Curtis, John</t>
  </si>
  <si>
    <t>Frisella, Danny</t>
  </si>
  <si>
    <t>Hudson, Charlie</t>
  </si>
  <si>
    <t>Moffit, Randy</t>
  </si>
  <si>
    <t>Pole, Dick</t>
  </si>
  <si>
    <t>Blair, Paul</t>
  </si>
  <si>
    <t>Burroughs, Jeff</t>
  </si>
  <si>
    <t>Callison, Johnny</t>
  </si>
  <si>
    <t>Fosse, Ray</t>
  </si>
  <si>
    <t>Hopkins, Gail</t>
  </si>
  <si>
    <t>Howarth, Jim</t>
  </si>
  <si>
    <t>Lopes, Davey</t>
  </si>
  <si>
    <t>Martinez, Buck</t>
  </si>
  <si>
    <t>Melendez, Luis</t>
  </si>
  <si>
    <t>Oglivie, Ben</t>
  </si>
  <si>
    <t>Radar, Dave</t>
  </si>
  <si>
    <t>Robertson, Bob</t>
  </si>
  <si>
    <t>Rojas, Cookie</t>
  </si>
  <si>
    <t>Rudolph, Ken</t>
  </si>
  <si>
    <t>Schaal, Paul</t>
  </si>
  <si>
    <t>Bonds, Bobby</t>
  </si>
  <si>
    <t>Boone, Bob</t>
  </si>
  <si>
    <t>Brock, Lou</t>
  </si>
  <si>
    <t>Cardenal, Jose</t>
  </si>
  <si>
    <t>Carroll, Clay</t>
  </si>
  <si>
    <t>Casanova, Paul</t>
  </si>
  <si>
    <t>Foster, Alan</t>
  </si>
  <si>
    <t>Gogolewski, Bill</t>
  </si>
  <si>
    <t>Hart, Jim Ray</t>
  </si>
  <si>
    <t>Hebner, Richie</t>
  </si>
  <si>
    <t>Johnson, Bob D.</t>
  </si>
  <si>
    <t>King, Hal</t>
  </si>
  <si>
    <t>Lacy, Lee</t>
  </si>
  <si>
    <t>Maxvill, Dal</t>
  </si>
  <si>
    <t>McMullen, Ken</t>
  </si>
  <si>
    <t>Pappas, Milt</t>
  </si>
  <si>
    <t>Rau, Doug</t>
  </si>
  <si>
    <t>Reitz, Ken</t>
  </si>
  <si>
    <t>Rettenmund, Merv</t>
  </si>
  <si>
    <t>Sadecki, Ray</t>
  </si>
  <si>
    <t>Siebert, Sonny</t>
  </si>
  <si>
    <t>Simmons, Ted</t>
  </si>
  <si>
    <t>Stottlemyre, Mel</t>
  </si>
  <si>
    <t>Tepedino, Frank</t>
  </si>
  <si>
    <t>Wise, Rick</t>
  </si>
  <si>
    <t>Barr, Jim</t>
  </si>
  <si>
    <t>Bryant, Ron</t>
  </si>
  <si>
    <t>Grimsley, Ross</t>
  </si>
  <si>
    <t>Hernandez, Ramon</t>
  </si>
  <si>
    <t>Odom, Bluemoon</t>
  </si>
  <si>
    <t>Parker, Harry</t>
  </si>
  <si>
    <t>Pattin, Marty</t>
  </si>
  <si>
    <t>Ruthven, Dick</t>
  </si>
  <si>
    <t>Seaver, Tom</t>
  </si>
  <si>
    <t>Sosa, Elias</t>
  </si>
  <si>
    <t>Stone, George</t>
  </si>
  <si>
    <t>Anderson, Mike</t>
  </si>
  <si>
    <t>Bevacqua, Kurt</t>
  </si>
  <si>
    <t>Buckner, Bill</t>
  </si>
  <si>
    <t>Coggins, Rich</t>
  </si>
  <si>
    <t>Dyer, Duffy</t>
  </si>
  <si>
    <t>Garrett, Wayne</t>
  </si>
  <si>
    <t>Grabarkowitz, Billy</t>
  </si>
  <si>
    <t>Green, Dick</t>
  </si>
  <si>
    <t>Harrelson, Bud</t>
  </si>
  <si>
    <t>Hodges, Ron</t>
  </si>
  <si>
    <t>Jones, Cleon</t>
  </si>
  <si>
    <t>Kosco, Andy</t>
  </si>
  <si>
    <t>Kubiak, Ted</t>
  </si>
  <si>
    <t>Maddox, Elliott</t>
  </si>
  <si>
    <t>McCarver, Tim</t>
  </si>
  <si>
    <t>Parker, Dave</t>
  </si>
  <si>
    <t>Powell, Boog</t>
  </si>
  <si>
    <t>Staub, Rusty</t>
  </si>
  <si>
    <t>Tenace, Gene</t>
  </si>
  <si>
    <t>Thornton, Andre</t>
  </si>
  <si>
    <t>Kelleher, Mick</t>
  </si>
  <si>
    <t>Alou, Matty</t>
  </si>
  <si>
    <t>Bando, Sal</t>
  </si>
  <si>
    <t>Beauchamp, Jim</t>
  </si>
  <si>
    <t>Beene, Fred</t>
  </si>
  <si>
    <t>Brett, Ken</t>
  </si>
  <si>
    <t>Capra, Buzz</t>
  </si>
  <si>
    <t>Crawford, Willie</t>
  </si>
  <si>
    <t>Cruz, Jose</t>
  </si>
  <si>
    <t>Drago, Dick</t>
  </si>
  <si>
    <t>Fingers, Rollie</t>
  </si>
  <si>
    <t>Garvey, Steve</t>
  </si>
  <si>
    <t>Goggin, Chuck</t>
  </si>
  <si>
    <t>Grote, Jerry</t>
  </si>
  <si>
    <t>Healy, Fran</t>
  </si>
  <si>
    <t>Jackson, Sonny</t>
  </si>
  <si>
    <t>Jefferson, Jesse</t>
  </si>
  <si>
    <t>Kison, Bruce</t>
  </si>
  <si>
    <t>Knowles, Darold</t>
  </si>
  <si>
    <t>Lovitto, Joe</t>
  </si>
  <si>
    <t>Luzinski, Greg</t>
  </si>
  <si>
    <t>McDowell, Sam</t>
  </si>
  <si>
    <t>Millan, Felix</t>
  </si>
  <si>
    <t>Moret, Roger</t>
  </si>
  <si>
    <t>North, Bill</t>
  </si>
  <si>
    <t>Patek, Freddie</t>
  </si>
  <si>
    <t>Scarce, Mac</t>
  </si>
  <si>
    <t>Splittorff, Paul</t>
  </si>
  <si>
    <r>
      <rPr>
        <i/>
        <sz val="11"/>
        <color theme="0"/>
        <rFont val="Calibri"/>
        <family val="2"/>
        <scheme val="minor"/>
      </rPr>
      <t>zz</t>
    </r>
    <r>
      <rPr>
        <i/>
        <sz val="11"/>
        <color theme="1"/>
        <rFont val="Calibri"/>
        <family val="2"/>
        <scheme val="minor"/>
      </rPr>
      <t>Sutton/Fingers</t>
    </r>
  </si>
  <si>
    <t>Billingham</t>
  </si>
  <si>
    <t>Billingham, Jack</t>
  </si>
  <si>
    <t>Bradley, Tom</t>
  </si>
  <si>
    <t>Burris, Ray</t>
  </si>
  <si>
    <t>Culp, Ray</t>
  </si>
  <si>
    <t>Hough, Charlie</t>
  </si>
  <si>
    <t>LaRoche, Dave</t>
  </si>
  <si>
    <t>Lee, Bill</t>
  </si>
  <si>
    <t>Norman, Fred</t>
  </si>
  <si>
    <t>Wright, Ken</t>
  </si>
  <si>
    <t>Armbrister, Ed</t>
  </si>
  <si>
    <t>Biittner, Larry</t>
  </si>
  <si>
    <t>Chiles, Rich</t>
  </si>
  <si>
    <t>Evans, Darrell</t>
  </si>
  <si>
    <t>Grich, Bobby</t>
  </si>
  <si>
    <t>Harris, Vic</t>
  </si>
  <si>
    <t>Hickman, Jim</t>
  </si>
  <si>
    <t>May, Milt</t>
  </si>
  <si>
    <t>Mota, Manny</t>
  </si>
  <si>
    <t>Paciorek, Tom</t>
  </si>
  <si>
    <t>Suarez, Ken</t>
  </si>
  <si>
    <t>Theodore, George</t>
  </si>
  <si>
    <t>Velazquez, Freddie</t>
  </si>
  <si>
    <t>Yastrzemski, Carl</t>
  </si>
  <si>
    <t>Rau, Doug (ESG)</t>
  </si>
  <si>
    <t>two players tied</t>
  </si>
  <si>
    <t>McNally, Dave (LAN)</t>
  </si>
  <si>
    <t>Moose, Bob (LIX)</t>
  </si>
  <si>
    <t>Gullett, Don (MSS)</t>
  </si>
  <si>
    <t>Koosman, Jerry (LIX)</t>
  </si>
  <si>
    <t>Parker, Harry (JHM)</t>
  </si>
  <si>
    <t>eight players tied</t>
  </si>
  <si>
    <t>Blue, Vida (SCL)</t>
  </si>
  <si>
    <t>Reuschel, Rick (KCM)</t>
  </si>
  <si>
    <t>Hunter, Catfish (CHC)</t>
  </si>
  <si>
    <t>THRU 1973 (54 Games)</t>
  </si>
  <si>
    <t>seventeen players tied</t>
  </si>
  <si>
    <t>At Bats (141 minimum)</t>
  </si>
  <si>
    <t>Maddox, Garry  (MSS)</t>
  </si>
  <si>
    <t>Bonds, Bobby  (ESG)</t>
  </si>
  <si>
    <t>Evans, Darrell  (FLR)</t>
  </si>
  <si>
    <t>North, Bill  (MIL)</t>
  </si>
  <si>
    <t>Smith, Reggie  (FLR/MSS)</t>
  </si>
  <si>
    <t>Brock, Lou  (ESG)</t>
  </si>
  <si>
    <t>Bando, Sal  (MIL)</t>
  </si>
  <si>
    <t>Garvey, Steve  (MIL)</t>
  </si>
  <si>
    <t>McCovey, Willie  (LAN)</t>
  </si>
  <si>
    <t>Ferguson, Joe  (MSS)</t>
  </si>
  <si>
    <t>Lum, Mike  (LIX)</t>
  </si>
  <si>
    <t>Sudakis, Bill  (MSS)</t>
  </si>
  <si>
    <t>Aaron, Hank  (LAN)</t>
  </si>
  <si>
    <t>Crawford, Willie  (MIL)</t>
  </si>
  <si>
    <t>Perez, Tony  (LIX)</t>
  </si>
  <si>
    <t>Campaneris, Bert  (FLR/MSS)</t>
  </si>
  <si>
    <t>Nelson, Dave  (ESG)</t>
  </si>
  <si>
    <t>Sizemore, Ted  (MSS)</t>
  </si>
  <si>
    <t>Grich, Bobby  (FLR)</t>
  </si>
  <si>
    <t>Agee, Tommie  (LAN)</t>
  </si>
  <si>
    <t>Williams, Billy  (LAN)</t>
  </si>
  <si>
    <t>Batting Average  (167 PA min)</t>
  </si>
  <si>
    <t>On Base Percentage  (167 PA min)</t>
  </si>
  <si>
    <t>Slugging Percentage  (167 PA min)</t>
  </si>
  <si>
    <t>Davis, Willie  (MSS)</t>
  </si>
  <si>
    <t>Yastrzemski, Carl  (FLR)</t>
  </si>
  <si>
    <t>Russell, Bill  (SCL)</t>
  </si>
  <si>
    <t>Lopes, Davey  (CKP)</t>
  </si>
  <si>
    <t>Otis, Amos  (KCM)</t>
  </si>
  <si>
    <t>Garrett, Wayne  (JHM)</t>
  </si>
  <si>
    <t>Torre, Joe  (SCL)</t>
  </si>
  <si>
    <t>Morgan, Joe  (GTH)</t>
  </si>
  <si>
    <t>Matthews, Gary  (GTH)</t>
  </si>
  <si>
    <t>Baylor, Don  (SCL)</t>
  </si>
  <si>
    <t>Zisk, Richie  (CHC)</t>
  </si>
  <si>
    <t>Staub, Rusty  (JHM)</t>
  </si>
  <si>
    <t>Thomasson, Gary  (GTH)</t>
  </si>
  <si>
    <t>Burroughs, Jeff  (CKP)</t>
  </si>
  <si>
    <t>Stargell, Willie  (CHC)</t>
  </si>
  <si>
    <t>Johnson, Dave  (CHC)</t>
  </si>
  <si>
    <t>James, Cleo  (CHC)</t>
  </si>
  <si>
    <t>Coggins, Rich  (JHM)</t>
  </si>
  <si>
    <t>Dietz, Dick  (CHC)</t>
  </si>
  <si>
    <t>Kingman, Dave  (KCM)</t>
  </si>
  <si>
    <t>Schmidt, Mike  (GTH)</t>
  </si>
  <si>
    <t>Blair, Paul  (CKP)</t>
  </si>
  <si>
    <t>Geronimo, Cesar  (GTH)</t>
  </si>
  <si>
    <t>Carbo, Bernie  (KCM)</t>
  </si>
  <si>
    <t>Cash, Dave  (SCL)</t>
  </si>
  <si>
    <t>twenty-nine players tied</t>
  </si>
  <si>
    <t>Stargell, Willie  (CHC/FLR)</t>
  </si>
  <si>
    <t>Johnson, Dave  (ESG/CHC)</t>
  </si>
  <si>
    <t>Mayberry, John  (GTH/ESG)</t>
  </si>
  <si>
    <t>MIL/CKP</t>
  </si>
  <si>
    <t>MSS/CKP</t>
  </si>
  <si>
    <t>CHC/FLR</t>
  </si>
  <si>
    <t>CKP/MSS</t>
  </si>
  <si>
    <t>FLR/KCM</t>
  </si>
  <si>
    <t>FLR/CKP</t>
  </si>
  <si>
    <t>ESG/GTH</t>
  </si>
  <si>
    <t>CKP/MIL</t>
  </si>
  <si>
    <t>CKP/FLR</t>
  </si>
  <si>
    <t>FLR/CHC</t>
  </si>
  <si>
    <t>KCM/FLR</t>
  </si>
  <si>
    <t>Clyde, David</t>
  </si>
  <si>
    <t>Odom, Blue Moon</t>
  </si>
  <si>
    <t>FLR/MSS</t>
  </si>
  <si>
    <t>ESG/MSS</t>
  </si>
  <si>
    <t>GTH/LAN</t>
  </si>
  <si>
    <t>CKP/FLR/MSS</t>
  </si>
  <si>
    <t>KCM/FLR/CHC</t>
  </si>
  <si>
    <t>ESG/CHC</t>
  </si>
  <si>
    <t>GTH/ESG</t>
  </si>
  <si>
    <t>CHC/ESG</t>
  </si>
  <si>
    <t>MSS/FLR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</si>
</sst>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.000"/>
    <numFmt numFmtId="166" formatCode="0.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FFC000"/>
      <name val="Arial"/>
      <family val="2"/>
    </font>
    <font>
      <sz val="1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BCB78"/>
      <name val="Calibri"/>
      <family val="2"/>
      <scheme val="minor"/>
    </font>
    <font>
      <b/>
      <sz val="14"/>
      <color rgb="FF815D40"/>
      <name val="Calibri"/>
      <family val="2"/>
      <scheme val="minor"/>
    </font>
    <font>
      <b/>
      <sz val="11"/>
      <color rgb="FFFFF6DD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1"/>
      <color rgb="FFFFF6DD"/>
      <name val="Calibri"/>
      <family val="2"/>
      <scheme val="minor"/>
    </font>
    <font>
      <b/>
      <sz val="11"/>
      <color rgb="FFCC66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color theme="7" tint="0.79998168889431442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i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15D40"/>
        <bgColor indexed="64"/>
      </patternFill>
    </fill>
    <fill>
      <patternFill patternType="solid">
        <fgColor rgb="FFFBCB78"/>
        <bgColor indexed="64"/>
      </patternFill>
    </fill>
    <fill>
      <patternFill patternType="solid">
        <fgColor rgb="FF857C5D"/>
        <bgColor indexed="64"/>
      </patternFill>
    </fill>
    <fill>
      <patternFill patternType="solid">
        <fgColor rgb="FFC9C4B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7BD63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rgb="FF003300"/>
      </left>
      <right/>
      <top style="thick">
        <color rgb="FF003300"/>
      </top>
      <bottom style="thin">
        <color theme="0"/>
      </bottom>
      <diagonal/>
    </border>
    <border>
      <left/>
      <right/>
      <top style="thick">
        <color rgb="FF003300"/>
      </top>
      <bottom style="thin">
        <color theme="0"/>
      </bottom>
      <diagonal/>
    </border>
    <border>
      <left/>
      <right style="thick">
        <color rgb="FF003300"/>
      </right>
      <top style="thick">
        <color rgb="FF00330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0033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rgb="FF003300"/>
      </right>
      <top style="thin">
        <color theme="0"/>
      </top>
      <bottom style="thin">
        <color theme="0"/>
      </bottom>
      <diagonal/>
    </border>
    <border>
      <left style="thick">
        <color rgb="FF003300"/>
      </left>
      <right/>
      <top style="thin">
        <color theme="0"/>
      </top>
      <bottom style="thin">
        <color theme="0"/>
      </bottom>
      <diagonal/>
    </border>
    <border>
      <left/>
      <right style="thick">
        <color rgb="FF00330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rgb="FF00330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rgb="FF00330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87BD63"/>
      </left>
      <right/>
      <top style="thick">
        <color rgb="FF87BD63"/>
      </top>
      <bottom style="thin">
        <color theme="0"/>
      </bottom>
      <diagonal/>
    </border>
    <border>
      <left/>
      <right/>
      <top style="thick">
        <color rgb="FF87BD63"/>
      </top>
      <bottom style="thin">
        <color theme="0"/>
      </bottom>
      <diagonal/>
    </border>
    <border>
      <left/>
      <right style="thick">
        <color rgb="FF87BD63"/>
      </right>
      <top style="thick">
        <color rgb="FF87BD63"/>
      </top>
      <bottom style="thin">
        <color theme="0"/>
      </bottom>
      <diagonal/>
    </border>
    <border>
      <left style="thick">
        <color rgb="FF87BD6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rgb="FF87BD63"/>
      </right>
      <top style="thin">
        <color theme="0"/>
      </top>
      <bottom style="thin">
        <color theme="0"/>
      </bottom>
      <diagonal/>
    </border>
    <border>
      <left style="thick">
        <color rgb="FF87BD63"/>
      </left>
      <right/>
      <top style="thin">
        <color theme="0"/>
      </top>
      <bottom style="thin">
        <color theme="0"/>
      </bottom>
      <diagonal/>
    </border>
    <border>
      <left/>
      <right style="thick">
        <color rgb="FF87BD63"/>
      </right>
      <top style="thin">
        <color theme="0"/>
      </top>
      <bottom style="thin">
        <color theme="0"/>
      </bottom>
      <diagonal/>
    </border>
    <border>
      <left style="thick">
        <color rgb="FF87BD63"/>
      </left>
      <right/>
      <top style="thick">
        <color rgb="FF003300"/>
      </top>
      <bottom style="thin">
        <color theme="0"/>
      </bottom>
      <diagonal/>
    </border>
    <border>
      <left/>
      <right style="thick">
        <color rgb="FF87BD63"/>
      </right>
      <top style="thick">
        <color rgb="FF003300"/>
      </top>
      <bottom style="thin">
        <color theme="0"/>
      </bottom>
      <diagonal/>
    </border>
    <border>
      <left style="thick">
        <color rgb="FF87BD63"/>
      </left>
      <right style="thin">
        <color theme="0"/>
      </right>
      <top style="thin">
        <color theme="0"/>
      </top>
      <bottom style="thick">
        <color rgb="FF87BD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rgb="FF87BD63"/>
      </bottom>
      <diagonal/>
    </border>
    <border>
      <left style="thin">
        <color theme="0"/>
      </left>
      <right style="thick">
        <color rgb="FF87BD63"/>
      </right>
      <top style="thin">
        <color theme="0"/>
      </top>
      <bottom style="thick">
        <color rgb="FF87BD63"/>
      </bottom>
      <diagonal/>
    </border>
    <border>
      <left/>
      <right/>
      <top/>
      <bottom style="medium">
        <color indexed="64"/>
      </bottom>
      <diagonal/>
    </border>
    <border>
      <left style="thick">
        <color rgb="FF87BD63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 indent="2"/>
    </xf>
    <xf numFmtId="0" fontId="1" fillId="3" borderId="0" xfId="0" applyFont="1" applyFill="1"/>
    <xf numFmtId="0" fontId="0" fillId="0" borderId="0" xfId="0" applyAlignment="1">
      <alignment horizontal="right" indent="2"/>
    </xf>
    <xf numFmtId="0" fontId="2" fillId="4" borderId="0" xfId="0" applyFont="1" applyFill="1" applyAlignment="1">
      <alignment horizontal="right" wrapText="1" indent="2"/>
    </xf>
    <xf numFmtId="0" fontId="2" fillId="4" borderId="0" xfId="0" applyFont="1" applyFill="1" applyAlignment="1">
      <alignment horizontal="left" wrapText="1" indent="1"/>
    </xf>
    <xf numFmtId="0" fontId="3" fillId="4" borderId="0" xfId="0" applyFont="1" applyFill="1" applyAlignment="1">
      <alignment horizontal="right" wrapText="1" indent="2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center"/>
    </xf>
    <xf numFmtId="165" fontId="4" fillId="0" borderId="0" xfId="0" applyNumberFormat="1" applyFont="1" applyAlignment="1">
      <alignment horizontal="right" indent="2"/>
    </xf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wrapText="1"/>
    </xf>
    <xf numFmtId="0" fontId="1" fillId="5" borderId="0" xfId="0" applyFont="1" applyFill="1" applyAlignment="1">
      <alignment horizontal="right" wrapText="1" indent="2"/>
    </xf>
    <xf numFmtId="165" fontId="1" fillId="5" borderId="0" xfId="0" applyNumberFormat="1" applyFont="1" applyFill="1" applyAlignment="1">
      <alignment horizontal="right" wrapText="1" indent="2"/>
    </xf>
    <xf numFmtId="164" fontId="0" fillId="0" borderId="0" xfId="0" applyNumberFormat="1" applyAlignment="1">
      <alignment horizontal="right" indent="2"/>
    </xf>
    <xf numFmtId="2" fontId="4" fillId="0" borderId="0" xfId="0" applyNumberFormat="1" applyFont="1" applyAlignment="1">
      <alignment horizontal="right"/>
    </xf>
    <xf numFmtId="166" fontId="4" fillId="0" borderId="0" xfId="0" applyNumberFormat="1" applyFont="1"/>
    <xf numFmtId="0" fontId="6" fillId="0" borderId="0" xfId="0" applyFont="1" applyAlignment="1">
      <alignment horizontal="left" indent="1"/>
    </xf>
    <xf numFmtId="0" fontId="7" fillId="5" borderId="0" xfId="0" applyFont="1" applyFill="1" applyAlignment="1">
      <alignment horizontal="center"/>
    </xf>
    <xf numFmtId="0" fontId="1" fillId="5" borderId="0" xfId="0" applyFont="1" applyFill="1"/>
    <xf numFmtId="0" fontId="7" fillId="5" borderId="0" xfId="0" applyFont="1" applyFill="1" applyAlignment="1">
      <alignment horizontal="right" indent="2"/>
    </xf>
    <xf numFmtId="164" fontId="7" fillId="5" borderId="0" xfId="0" applyNumberFormat="1" applyFont="1" applyFill="1" applyAlignment="1">
      <alignment horizontal="right" indent="2"/>
    </xf>
    <xf numFmtId="2" fontId="7" fillId="5" borderId="0" xfId="0" applyNumberFormat="1" applyFont="1" applyFill="1" applyAlignment="1">
      <alignment horizontal="right"/>
    </xf>
    <xf numFmtId="166" fontId="7" fillId="5" borderId="0" xfId="0" applyNumberFormat="1" applyFont="1" applyFill="1"/>
    <xf numFmtId="0" fontId="8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 shrinkToFit="1"/>
    </xf>
    <xf numFmtId="0" fontId="0" fillId="0" borderId="7" xfId="0" applyBorder="1"/>
    <xf numFmtId="0" fontId="0" fillId="0" borderId="8" xfId="0" applyBorder="1"/>
    <xf numFmtId="0" fontId="8" fillId="0" borderId="6" xfId="0" applyFont="1" applyBorder="1" applyAlignment="1">
      <alignment horizontal="center"/>
    </xf>
    <xf numFmtId="0" fontId="0" fillId="0" borderId="11" xfId="0" applyBorder="1"/>
    <xf numFmtId="0" fontId="16" fillId="10" borderId="0" xfId="0" applyFont="1" applyFill="1" applyAlignment="1">
      <alignment horizontal="center"/>
    </xf>
    <xf numFmtId="0" fontId="16" fillId="10" borderId="0" xfId="0" applyFont="1" applyFill="1" applyAlignment="1">
      <alignment horizontal="left" indent="1"/>
    </xf>
    <xf numFmtId="0" fontId="16" fillId="10" borderId="0" xfId="0" applyFont="1" applyFill="1" applyAlignment="1">
      <alignment horizontal="right" indent="2"/>
    </xf>
    <xf numFmtId="2" fontId="16" fillId="10" borderId="0" xfId="0" applyNumberFormat="1" applyFont="1" applyFill="1" applyAlignment="1">
      <alignment horizontal="right"/>
    </xf>
    <xf numFmtId="166" fontId="16" fillId="10" borderId="0" xfId="0" applyNumberFormat="1" applyFont="1" applyFill="1"/>
    <xf numFmtId="165" fontId="16" fillId="10" borderId="0" xfId="0" applyNumberFormat="1" applyFont="1" applyFill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165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6" fillId="10" borderId="0" xfId="0" applyFont="1" applyFill="1" applyAlignment="1">
      <alignment horizontal="left"/>
    </xf>
    <xf numFmtId="0" fontId="1" fillId="5" borderId="0" xfId="0" applyFont="1" applyFill="1" applyAlignment="1">
      <alignment horizontal="right" indent="2"/>
    </xf>
    <xf numFmtId="164" fontId="1" fillId="5" borderId="0" xfId="0" applyNumberFormat="1" applyFont="1" applyFill="1" applyAlignment="1">
      <alignment horizontal="right" indent="2"/>
    </xf>
    <xf numFmtId="164" fontId="16" fillId="10" borderId="0" xfId="0" applyNumberFormat="1" applyFont="1" applyFill="1" applyAlignment="1">
      <alignment horizontal="right" indent="2"/>
    </xf>
    <xf numFmtId="164" fontId="1" fillId="2" borderId="0" xfId="0" applyNumberFormat="1" applyFont="1" applyFill="1" applyAlignment="1">
      <alignment horizontal="right" indent="2"/>
    </xf>
    <xf numFmtId="164" fontId="2" fillId="4" borderId="0" xfId="0" applyNumberFormat="1" applyFont="1" applyFill="1" applyAlignment="1">
      <alignment horizontal="right" wrapText="1" indent="2"/>
    </xf>
    <xf numFmtId="0" fontId="6" fillId="0" borderId="8" xfId="0" applyFont="1" applyBorder="1" applyAlignment="1">
      <alignment horizontal="left" shrinkToFit="1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left" shrinkToFit="1"/>
    </xf>
    <xf numFmtId="0" fontId="0" fillId="0" borderId="20" xfId="0" applyBorder="1"/>
    <xf numFmtId="0" fontId="0" fillId="0" borderId="21" xfId="0" applyBorder="1"/>
    <xf numFmtId="0" fontId="0" fillId="0" borderId="26" xfId="0" applyBorder="1" applyAlignment="1">
      <alignment horizontal="center"/>
    </xf>
    <xf numFmtId="166" fontId="0" fillId="0" borderId="0" xfId="0" applyNumberForma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29" xfId="0" applyFont="1" applyBorder="1" applyAlignment="1">
      <alignment horizontal="center" wrapText="1"/>
    </xf>
    <xf numFmtId="0" fontId="19" fillId="0" borderId="29" xfId="0" applyFont="1" applyBorder="1" applyAlignment="1">
      <alignment horizontal="center" wrapText="1"/>
    </xf>
    <xf numFmtId="0" fontId="0" fillId="0" borderId="29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6" xfId="0" applyFont="1" applyBorder="1" applyAlignment="1">
      <alignment horizontal="left" indent="1"/>
    </xf>
    <xf numFmtId="0" fontId="14" fillId="0" borderId="1" xfId="0" applyFont="1" applyBorder="1" applyAlignment="1">
      <alignment horizontal="center"/>
    </xf>
    <xf numFmtId="0" fontId="1" fillId="0" borderId="0" xfId="0" applyFont="1" applyAlignment="1">
      <alignment horizontal="right" indent="2"/>
    </xf>
    <xf numFmtId="0" fontId="1" fillId="0" borderId="0" xfId="0" applyFont="1" applyAlignment="1">
      <alignment horizontal="right" indent="1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right" wrapText="1" indent="2"/>
    </xf>
    <xf numFmtId="164" fontId="23" fillId="0" borderId="0" xfId="0" applyNumberFormat="1" applyFont="1" applyAlignment="1">
      <alignment horizontal="right" wrapText="1" indent="2"/>
    </xf>
    <xf numFmtId="0" fontId="14" fillId="0" borderId="5" xfId="0" applyFont="1" applyBorder="1" applyAlignment="1">
      <alignment horizontal="center"/>
    </xf>
    <xf numFmtId="0" fontId="6" fillId="0" borderId="21" xfId="0" applyFont="1" applyBorder="1" applyAlignment="1">
      <alignment horizontal="left" shrinkToFit="1"/>
    </xf>
    <xf numFmtId="0" fontId="8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12" borderId="0" xfId="0" applyFill="1"/>
    <xf numFmtId="0" fontId="0" fillId="12" borderId="0" xfId="0" applyFill="1" applyAlignment="1">
      <alignment horizontal="center"/>
    </xf>
    <xf numFmtId="0" fontId="23" fillId="12" borderId="0" xfId="0" applyFont="1" applyFill="1" applyAlignment="1">
      <alignment wrapText="1"/>
    </xf>
    <xf numFmtId="0" fontId="0" fillId="12" borderId="0" xfId="0" applyFill="1" applyAlignment="1">
      <alignment horizontal="left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2" fillId="0" borderId="29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right" wrapText="1" indent="2"/>
    </xf>
    <xf numFmtId="0" fontId="0" fillId="0" borderId="27" xfId="0" applyBorder="1"/>
    <xf numFmtId="0" fontId="0" fillId="0" borderId="28" xfId="0" applyBorder="1"/>
    <xf numFmtId="0" fontId="0" fillId="0" borderId="27" xfId="0" applyBorder="1" applyAlignment="1">
      <alignment horizontal="center"/>
    </xf>
    <xf numFmtId="0" fontId="15" fillId="9" borderId="22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/>
    </xf>
    <xf numFmtId="0" fontId="15" fillId="9" borderId="23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1" fillId="8" borderId="10" xfId="0" applyFont="1" applyFill="1" applyBorder="1" applyAlignment="1">
      <alignment horizontal="center"/>
    </xf>
    <xf numFmtId="0" fontId="15" fillId="9" borderId="24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5" fillId="9" borderId="25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8" fillId="11" borderId="17" xfId="0" applyFont="1" applyFill="1" applyBorder="1" applyAlignment="1">
      <alignment horizontal="center"/>
    </xf>
    <xf numFmtId="0" fontId="18" fillId="11" borderId="18" xfId="0" applyFont="1" applyFill="1" applyBorder="1" applyAlignment="1">
      <alignment horizontal="center"/>
    </xf>
    <xf numFmtId="0" fontId="18" fillId="11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7BD63"/>
      <color rgb="FFFFDDFF"/>
      <color rgb="FFFFCCFF"/>
      <color rgb="FFCC6600"/>
      <color rgb="FF95C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AE84A-8031-4357-A4EF-D984D33B2AF4}">
  <dimension ref="A1:W238"/>
  <sheetViews>
    <sheetView zoomScaleNormal="100" workbookViewId="0">
      <pane ySplit="2" topLeftCell="A87" activePane="bottomLeft" state="frozen"/>
      <selection pane="bottomLeft" activeCell="V115" sqref="V115:W115"/>
    </sheetView>
  </sheetViews>
  <sheetFormatPr defaultRowHeight="15" x14ac:dyDescent="0.25"/>
  <cols>
    <col min="1" max="3" width="8.7109375" customWidth="1"/>
    <col min="5" max="5" width="26" bestFit="1" customWidth="1"/>
    <col min="6" max="12" width="9.28515625" style="5" customWidth="1"/>
    <col min="13" max="13" width="10.5703125" style="17" customWidth="1"/>
    <col min="14" max="20" width="9.28515625" style="5" customWidth="1"/>
    <col min="21" max="21" width="9.140625" style="5" customWidth="1"/>
  </cols>
  <sheetData>
    <row r="1" spans="1:23" x14ac:dyDescent="0.25">
      <c r="A1" s="1"/>
      <c r="B1" s="1"/>
      <c r="C1" s="1"/>
      <c r="D1" s="2"/>
      <c r="E1" s="1"/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55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  <c r="U1" s="3">
        <v>16</v>
      </c>
      <c r="V1" s="4"/>
      <c r="W1" s="4"/>
    </row>
    <row r="2" spans="1:23" x14ac:dyDescent="0.25">
      <c r="A2" s="77" t="s">
        <v>92</v>
      </c>
      <c r="B2" s="77" t="s">
        <v>0</v>
      </c>
      <c r="C2" s="78" t="s">
        <v>1</v>
      </c>
      <c r="D2" s="6" t="s">
        <v>2</v>
      </c>
      <c r="E2" s="7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5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8" t="s">
        <v>20</v>
      </c>
      <c r="W2" s="8" t="s">
        <v>21</v>
      </c>
    </row>
    <row r="3" spans="1:23" x14ac:dyDescent="0.25">
      <c r="A3">
        <v>193</v>
      </c>
      <c r="B3">
        <v>1</v>
      </c>
      <c r="C3">
        <v>1</v>
      </c>
      <c r="D3" s="37" t="s">
        <v>65</v>
      </c>
      <c r="E3" s="51" t="s">
        <v>76</v>
      </c>
      <c r="F3" s="39">
        <v>648</v>
      </c>
      <c r="G3" s="39">
        <v>648</v>
      </c>
      <c r="H3" s="39">
        <v>87</v>
      </c>
      <c r="I3" s="39">
        <v>46</v>
      </c>
      <c r="J3" s="39">
        <v>324</v>
      </c>
      <c r="K3" s="39">
        <v>324</v>
      </c>
      <c r="L3" s="39">
        <v>150</v>
      </c>
      <c r="M3" s="54">
        <v>5825.2999999999993</v>
      </c>
      <c r="N3" s="39">
        <v>5532</v>
      </c>
      <c r="O3" s="39">
        <v>2457</v>
      </c>
      <c r="P3" s="39">
        <v>2287</v>
      </c>
      <c r="Q3" s="39">
        <v>481</v>
      </c>
      <c r="R3" s="39">
        <v>1707</v>
      </c>
      <c r="S3" s="39">
        <v>3447</v>
      </c>
      <c r="T3" s="39">
        <v>111</v>
      </c>
      <c r="U3" s="39">
        <v>135</v>
      </c>
      <c r="V3" s="40">
        <f>P3/M3*9</f>
        <v>3.5333802550941589</v>
      </c>
      <c r="W3" s="41">
        <f>(N3+R3)/M3</f>
        <v>1.2426827802859941</v>
      </c>
    </row>
    <row r="4" spans="1:23" x14ac:dyDescent="0.25">
      <c r="A4">
        <v>191</v>
      </c>
      <c r="B4">
        <v>2</v>
      </c>
      <c r="C4">
        <v>2</v>
      </c>
    </row>
    <row r="5" spans="1:23" x14ac:dyDescent="0.25">
      <c r="A5">
        <v>195</v>
      </c>
      <c r="B5">
        <v>3</v>
      </c>
      <c r="C5">
        <v>3</v>
      </c>
      <c r="D5" s="37" t="s">
        <v>65</v>
      </c>
      <c r="E5" s="51" t="s">
        <v>75</v>
      </c>
      <c r="F5" s="39">
        <v>324</v>
      </c>
      <c r="G5" s="39">
        <v>324</v>
      </c>
      <c r="H5" s="39">
        <v>40</v>
      </c>
      <c r="I5" s="39">
        <v>29</v>
      </c>
      <c r="J5" s="39">
        <v>169</v>
      </c>
      <c r="K5" s="39">
        <v>155</v>
      </c>
      <c r="L5" s="39">
        <v>79</v>
      </c>
      <c r="M5" s="54">
        <v>2905.3199999999997</v>
      </c>
      <c r="N5" s="39">
        <v>2718</v>
      </c>
      <c r="O5" s="39">
        <v>1163</v>
      </c>
      <c r="P5" s="39">
        <v>1089</v>
      </c>
      <c r="Q5" s="39">
        <v>222</v>
      </c>
      <c r="R5" s="39">
        <v>835</v>
      </c>
      <c r="S5" s="39">
        <v>1672</v>
      </c>
      <c r="T5" s="39">
        <v>55</v>
      </c>
      <c r="U5" s="39">
        <v>44</v>
      </c>
      <c r="V5" s="40">
        <f>P5/M5*9</f>
        <v>3.373466606088142</v>
      </c>
      <c r="W5" s="41">
        <f>(N5+R5)/M5</f>
        <v>1.2229289716795397</v>
      </c>
    </row>
    <row r="6" spans="1:23" x14ac:dyDescent="0.25">
      <c r="A6">
        <v>196</v>
      </c>
      <c r="B6">
        <v>4</v>
      </c>
      <c r="C6">
        <v>4</v>
      </c>
      <c r="D6" s="37" t="s">
        <v>65</v>
      </c>
      <c r="E6" s="51" t="s">
        <v>77</v>
      </c>
      <c r="F6" s="39">
        <v>324</v>
      </c>
      <c r="G6" s="39">
        <v>324</v>
      </c>
      <c r="H6" s="39">
        <v>47</v>
      </c>
      <c r="I6" s="39">
        <v>17</v>
      </c>
      <c r="J6" s="39">
        <v>155</v>
      </c>
      <c r="K6" s="39">
        <v>169</v>
      </c>
      <c r="L6" s="39">
        <v>71</v>
      </c>
      <c r="M6" s="54">
        <v>2919.98</v>
      </c>
      <c r="N6" s="39">
        <v>2814</v>
      </c>
      <c r="O6" s="39">
        <v>1294</v>
      </c>
      <c r="P6" s="39">
        <v>1198</v>
      </c>
      <c r="Q6" s="39">
        <v>259</v>
      </c>
      <c r="R6" s="39">
        <v>872</v>
      </c>
      <c r="S6" s="39">
        <v>1775</v>
      </c>
      <c r="T6" s="39">
        <v>56</v>
      </c>
      <c r="U6" s="39">
        <v>91</v>
      </c>
      <c r="V6" s="40">
        <f>P6/M6*9</f>
        <v>3.6924910444592087</v>
      </c>
      <c r="W6" s="41">
        <f>(N6+R6)/M6</f>
        <v>1.2623374132699539</v>
      </c>
    </row>
    <row r="7" spans="1:23" x14ac:dyDescent="0.25">
      <c r="A7">
        <v>192</v>
      </c>
      <c r="B7">
        <v>5</v>
      </c>
      <c r="C7">
        <v>5</v>
      </c>
    </row>
    <row r="8" spans="1:23" x14ac:dyDescent="0.25">
      <c r="A8">
        <v>47</v>
      </c>
      <c r="B8">
        <v>6</v>
      </c>
      <c r="C8">
        <v>6</v>
      </c>
      <c r="D8" s="21" t="s">
        <v>70</v>
      </c>
      <c r="E8" s="14" t="s">
        <v>88</v>
      </c>
      <c r="F8" s="23">
        <v>54</v>
      </c>
      <c r="G8" s="23">
        <v>54</v>
      </c>
      <c r="H8" s="23">
        <v>6</v>
      </c>
      <c r="I8" s="23">
        <v>3</v>
      </c>
      <c r="J8" s="23">
        <v>25</v>
      </c>
      <c r="K8" s="23">
        <v>29</v>
      </c>
      <c r="L8" s="23">
        <v>9</v>
      </c>
      <c r="M8" s="24">
        <v>481.33</v>
      </c>
      <c r="N8" s="23">
        <v>487</v>
      </c>
      <c r="O8" s="23">
        <v>202</v>
      </c>
      <c r="P8" s="23">
        <v>196</v>
      </c>
      <c r="Q8" s="23">
        <v>30</v>
      </c>
      <c r="R8" s="23">
        <v>150</v>
      </c>
      <c r="S8" s="23">
        <v>268</v>
      </c>
      <c r="T8" s="23">
        <v>15</v>
      </c>
      <c r="U8" s="23">
        <v>8</v>
      </c>
      <c r="V8" s="25">
        <f t="shared" ref="V8:V13" si="0">P8/M8*9</f>
        <v>3.6648453244136041</v>
      </c>
      <c r="W8" s="26">
        <f>(N8+R8)/M8</f>
        <v>1.3234163671493571</v>
      </c>
    </row>
    <row r="9" spans="1:23" x14ac:dyDescent="0.25">
      <c r="A9">
        <v>69</v>
      </c>
      <c r="B9">
        <v>7</v>
      </c>
      <c r="C9">
        <v>7</v>
      </c>
      <c r="D9" s="21" t="s">
        <v>56</v>
      </c>
      <c r="E9" s="14" t="s">
        <v>302</v>
      </c>
      <c r="F9" s="23">
        <v>54</v>
      </c>
      <c r="G9" s="23">
        <v>54</v>
      </c>
      <c r="H9" s="23">
        <v>3</v>
      </c>
      <c r="I9" s="23">
        <v>8</v>
      </c>
      <c r="J9" s="23">
        <v>28</v>
      </c>
      <c r="K9" s="23">
        <v>26</v>
      </c>
      <c r="L9" s="23">
        <v>16</v>
      </c>
      <c r="M9" s="24">
        <v>480</v>
      </c>
      <c r="N9" s="23">
        <v>405</v>
      </c>
      <c r="O9" s="23">
        <v>199</v>
      </c>
      <c r="P9" s="23">
        <v>189</v>
      </c>
      <c r="Q9" s="23">
        <v>45</v>
      </c>
      <c r="R9" s="23">
        <v>155</v>
      </c>
      <c r="S9" s="23">
        <v>275</v>
      </c>
      <c r="T9" s="23">
        <v>11</v>
      </c>
      <c r="U9" s="23">
        <v>6</v>
      </c>
      <c r="V9" s="25">
        <f t="shared" si="0"/>
        <v>3.5437499999999997</v>
      </c>
      <c r="W9" s="26">
        <f>(N9+R9)/M9</f>
        <v>1.1666666666666667</v>
      </c>
    </row>
    <row r="10" spans="1:23" x14ac:dyDescent="0.25">
      <c r="A10">
        <v>126</v>
      </c>
      <c r="B10">
        <v>8</v>
      </c>
      <c r="C10">
        <v>8</v>
      </c>
      <c r="D10" s="21" t="s">
        <v>61</v>
      </c>
      <c r="E10" s="14" t="s">
        <v>307</v>
      </c>
      <c r="F10" s="23">
        <v>54</v>
      </c>
      <c r="G10" s="23">
        <v>54</v>
      </c>
      <c r="H10" s="23">
        <v>14</v>
      </c>
      <c r="I10" s="23">
        <v>5</v>
      </c>
      <c r="J10" s="23">
        <v>28</v>
      </c>
      <c r="K10" s="23">
        <v>26</v>
      </c>
      <c r="L10" s="23">
        <v>13</v>
      </c>
      <c r="M10" s="24">
        <v>492.65999999999997</v>
      </c>
      <c r="N10" s="23">
        <v>449</v>
      </c>
      <c r="O10" s="23">
        <v>186</v>
      </c>
      <c r="P10" s="23">
        <v>171</v>
      </c>
      <c r="Q10" s="23">
        <v>30</v>
      </c>
      <c r="R10" s="23">
        <v>142</v>
      </c>
      <c r="S10" s="23">
        <v>294</v>
      </c>
      <c r="T10" s="23">
        <v>10</v>
      </c>
      <c r="U10" s="23">
        <v>13</v>
      </c>
      <c r="V10" s="25">
        <f t="shared" si="0"/>
        <v>3.1238582389477534</v>
      </c>
      <c r="W10" s="26">
        <f>(N10+R10)/M10</f>
        <v>1.1996102788941665</v>
      </c>
    </row>
    <row r="11" spans="1:23" x14ac:dyDescent="0.25">
      <c r="A11">
        <v>140</v>
      </c>
      <c r="B11">
        <v>9</v>
      </c>
      <c r="C11">
        <v>9</v>
      </c>
      <c r="D11" s="21" t="s">
        <v>62</v>
      </c>
      <c r="E11" s="14" t="s">
        <v>308</v>
      </c>
      <c r="F11" s="23">
        <v>54</v>
      </c>
      <c r="G11" s="23">
        <v>54</v>
      </c>
      <c r="H11" s="23">
        <v>6</v>
      </c>
      <c r="I11" s="23">
        <v>2</v>
      </c>
      <c r="J11" s="23">
        <v>18</v>
      </c>
      <c r="K11" s="23">
        <v>36</v>
      </c>
      <c r="L11" s="23">
        <v>10</v>
      </c>
      <c r="M11" s="24">
        <v>471.33</v>
      </c>
      <c r="N11" s="23">
        <v>541</v>
      </c>
      <c r="O11" s="23">
        <v>244</v>
      </c>
      <c r="P11" s="23">
        <v>226</v>
      </c>
      <c r="Q11" s="23">
        <v>44</v>
      </c>
      <c r="R11" s="23">
        <v>147</v>
      </c>
      <c r="S11" s="23">
        <v>263</v>
      </c>
      <c r="T11" s="23">
        <v>2</v>
      </c>
      <c r="U11" s="23">
        <v>0</v>
      </c>
      <c r="V11" s="25">
        <f t="shared" si="0"/>
        <v>4.3154477754439569</v>
      </c>
      <c r="W11" s="26">
        <f>(N11+R11)/M11</f>
        <v>1.4596991492160483</v>
      </c>
    </row>
    <row r="12" spans="1:23" x14ac:dyDescent="0.25">
      <c r="A12">
        <v>162</v>
      </c>
      <c r="B12">
        <v>10</v>
      </c>
      <c r="C12">
        <v>10</v>
      </c>
      <c r="D12" s="21" t="s">
        <v>63</v>
      </c>
      <c r="E12" s="14" t="s">
        <v>309</v>
      </c>
      <c r="F12" s="23">
        <v>54</v>
      </c>
      <c r="G12" s="23">
        <v>54</v>
      </c>
      <c r="H12" s="23">
        <v>8</v>
      </c>
      <c r="I12" s="23">
        <v>9</v>
      </c>
      <c r="J12" s="23">
        <v>36</v>
      </c>
      <c r="K12" s="23">
        <v>18</v>
      </c>
      <c r="L12" s="23">
        <v>19</v>
      </c>
      <c r="M12" s="24">
        <v>487.67</v>
      </c>
      <c r="N12" s="23">
        <v>425</v>
      </c>
      <c r="O12" s="23">
        <v>155</v>
      </c>
      <c r="P12" s="23">
        <v>141</v>
      </c>
      <c r="Q12" s="23">
        <v>42</v>
      </c>
      <c r="R12" s="23">
        <v>113</v>
      </c>
      <c r="S12" s="23">
        <v>274</v>
      </c>
      <c r="T12" s="23">
        <v>10</v>
      </c>
      <c r="U12" s="23">
        <v>10</v>
      </c>
      <c r="V12" s="25">
        <f t="shared" si="0"/>
        <v>2.6021694998667133</v>
      </c>
      <c r="W12" s="26">
        <f>(N12+R12)/M12</f>
        <v>1.1032050361925072</v>
      </c>
    </row>
    <row r="13" spans="1:23" x14ac:dyDescent="0.25">
      <c r="A13">
        <v>178</v>
      </c>
      <c r="B13">
        <v>11</v>
      </c>
      <c r="C13">
        <v>11</v>
      </c>
      <c r="D13" s="21" t="s">
        <v>94</v>
      </c>
      <c r="E13" s="14" t="s">
        <v>310</v>
      </c>
      <c r="F13" s="23">
        <v>54</v>
      </c>
      <c r="G13" s="23">
        <v>54</v>
      </c>
      <c r="H13" s="23">
        <v>3</v>
      </c>
      <c r="I13" s="23">
        <v>2</v>
      </c>
      <c r="J13" s="23">
        <v>34</v>
      </c>
      <c r="K13" s="23">
        <v>20</v>
      </c>
      <c r="L13" s="23">
        <v>12</v>
      </c>
      <c r="M13" s="24">
        <v>492.33000000000004</v>
      </c>
      <c r="N13" s="23">
        <v>411</v>
      </c>
      <c r="O13" s="23">
        <v>177</v>
      </c>
      <c r="P13" s="23">
        <v>166</v>
      </c>
      <c r="Q13" s="23">
        <v>31</v>
      </c>
      <c r="R13" s="23">
        <v>128</v>
      </c>
      <c r="S13" s="23">
        <v>298</v>
      </c>
      <c r="T13" s="23">
        <v>7</v>
      </c>
      <c r="U13" s="23">
        <v>7</v>
      </c>
      <c r="V13" s="25">
        <f t="shared" si="0"/>
        <v>3.0345499969532632</v>
      </c>
      <c r="W13" s="26">
        <f>(N13+S13)/M13</f>
        <v>1.4400909958767492</v>
      </c>
    </row>
    <row r="14" spans="1:23" x14ac:dyDescent="0.25">
      <c r="A14">
        <v>194</v>
      </c>
      <c r="B14">
        <v>12</v>
      </c>
      <c r="C14">
        <v>12</v>
      </c>
    </row>
    <row r="15" spans="1:23" x14ac:dyDescent="0.25">
      <c r="A15">
        <v>14</v>
      </c>
      <c r="B15">
        <v>13</v>
      </c>
      <c r="C15">
        <v>13</v>
      </c>
      <c r="D15" s="21" t="s">
        <v>54</v>
      </c>
      <c r="E15" s="22" t="s">
        <v>83</v>
      </c>
      <c r="F15" s="23">
        <v>54</v>
      </c>
      <c r="G15" s="23">
        <v>54</v>
      </c>
      <c r="H15" s="23">
        <v>5</v>
      </c>
      <c r="I15" s="23">
        <v>4</v>
      </c>
      <c r="J15" s="23">
        <v>31</v>
      </c>
      <c r="K15" s="23">
        <v>23</v>
      </c>
      <c r="L15" s="23">
        <v>20</v>
      </c>
      <c r="M15" s="24">
        <v>485.33</v>
      </c>
      <c r="N15" s="23">
        <v>395</v>
      </c>
      <c r="O15" s="23">
        <v>181</v>
      </c>
      <c r="P15" s="23">
        <v>166</v>
      </c>
      <c r="Q15" s="23">
        <v>50</v>
      </c>
      <c r="R15" s="23">
        <v>133</v>
      </c>
      <c r="S15" s="23">
        <v>353</v>
      </c>
      <c r="T15" s="23">
        <v>7</v>
      </c>
      <c r="U15" s="23">
        <v>10</v>
      </c>
      <c r="V15" s="25">
        <f t="shared" ref="V15:V20" si="1">P15/M15*9</f>
        <v>3.0783178455895985</v>
      </c>
      <c r="W15" s="26">
        <f t="shared" ref="W15:W20" si="2">(N15+R15)/M15</f>
        <v>1.0879195598870872</v>
      </c>
    </row>
    <row r="16" spans="1:23" x14ac:dyDescent="0.25">
      <c r="A16">
        <v>35</v>
      </c>
      <c r="B16">
        <v>14</v>
      </c>
      <c r="C16">
        <v>14</v>
      </c>
      <c r="D16" s="21" t="s">
        <v>69</v>
      </c>
      <c r="E16" s="22" t="s">
        <v>86</v>
      </c>
      <c r="F16" s="23">
        <v>54</v>
      </c>
      <c r="G16" s="23">
        <v>54</v>
      </c>
      <c r="H16" s="23">
        <v>9</v>
      </c>
      <c r="I16" s="23">
        <v>6</v>
      </c>
      <c r="J16" s="23">
        <v>27</v>
      </c>
      <c r="K16" s="23">
        <v>27</v>
      </c>
      <c r="L16" s="23">
        <v>11</v>
      </c>
      <c r="M16" s="24">
        <v>496.68000000000006</v>
      </c>
      <c r="N16" s="23">
        <v>484</v>
      </c>
      <c r="O16" s="23">
        <v>208</v>
      </c>
      <c r="P16" s="23">
        <v>192</v>
      </c>
      <c r="Q16" s="23">
        <v>47</v>
      </c>
      <c r="R16" s="23">
        <v>148</v>
      </c>
      <c r="S16" s="23">
        <v>290</v>
      </c>
      <c r="T16" s="23">
        <v>9</v>
      </c>
      <c r="U16" s="23">
        <v>10</v>
      </c>
      <c r="V16" s="25">
        <f t="shared" si="1"/>
        <v>3.4791012321816859</v>
      </c>
      <c r="W16" s="26">
        <f t="shared" si="2"/>
        <v>1.2724490617701536</v>
      </c>
    </row>
    <row r="17" spans="1:23" x14ac:dyDescent="0.25">
      <c r="A17">
        <v>82</v>
      </c>
      <c r="B17">
        <v>15</v>
      </c>
      <c r="C17">
        <v>15</v>
      </c>
      <c r="D17" s="21" t="s">
        <v>57</v>
      </c>
      <c r="E17" s="14" t="s">
        <v>303</v>
      </c>
      <c r="F17" s="52">
        <v>54</v>
      </c>
      <c r="G17" s="52">
        <v>54</v>
      </c>
      <c r="H17" s="52">
        <v>7</v>
      </c>
      <c r="I17" s="52">
        <v>4</v>
      </c>
      <c r="J17" s="52">
        <v>25</v>
      </c>
      <c r="K17" s="52">
        <v>29</v>
      </c>
      <c r="L17" s="52">
        <v>13</v>
      </c>
      <c r="M17" s="53">
        <v>482.33</v>
      </c>
      <c r="N17" s="52">
        <v>463</v>
      </c>
      <c r="O17" s="52">
        <v>209</v>
      </c>
      <c r="P17" s="52">
        <v>194</v>
      </c>
      <c r="Q17" s="52">
        <v>41</v>
      </c>
      <c r="R17" s="52">
        <v>152</v>
      </c>
      <c r="S17" s="52">
        <v>259</v>
      </c>
      <c r="T17" s="52">
        <v>9</v>
      </c>
      <c r="U17" s="52">
        <v>23</v>
      </c>
      <c r="V17" s="25">
        <f t="shared" si="1"/>
        <v>3.6199282648808908</v>
      </c>
      <c r="W17" s="26">
        <f t="shared" si="2"/>
        <v>1.2750606431281488</v>
      </c>
    </row>
    <row r="18" spans="1:23" x14ac:dyDescent="0.25">
      <c r="A18">
        <v>94</v>
      </c>
      <c r="B18">
        <v>16</v>
      </c>
      <c r="C18">
        <v>16</v>
      </c>
      <c r="D18" s="21" t="s">
        <v>59</v>
      </c>
      <c r="E18" s="14" t="s">
        <v>304</v>
      </c>
      <c r="F18" s="52">
        <v>54</v>
      </c>
      <c r="G18" s="52">
        <v>54</v>
      </c>
      <c r="H18" s="52">
        <v>14</v>
      </c>
      <c r="I18" s="52">
        <v>1</v>
      </c>
      <c r="J18" s="52">
        <v>33</v>
      </c>
      <c r="K18" s="52">
        <v>21</v>
      </c>
      <c r="L18" s="52">
        <v>13</v>
      </c>
      <c r="M18" s="53">
        <v>486.31000000000006</v>
      </c>
      <c r="N18" s="52">
        <v>440</v>
      </c>
      <c r="O18" s="52">
        <v>194</v>
      </c>
      <c r="P18" s="52">
        <v>180</v>
      </c>
      <c r="Q18" s="52">
        <v>36</v>
      </c>
      <c r="R18" s="52">
        <v>136</v>
      </c>
      <c r="S18" s="52">
        <v>297</v>
      </c>
      <c r="T18" s="52">
        <v>15</v>
      </c>
      <c r="U18" s="52">
        <v>16</v>
      </c>
      <c r="V18" s="25">
        <f t="shared" si="1"/>
        <v>3.3312084884127406</v>
      </c>
      <c r="W18" s="26">
        <f t="shared" si="2"/>
        <v>1.1844296847689744</v>
      </c>
    </row>
    <row r="19" spans="1:23" x14ac:dyDescent="0.25">
      <c r="A19">
        <v>112</v>
      </c>
      <c r="B19">
        <v>17</v>
      </c>
      <c r="C19">
        <v>17</v>
      </c>
      <c r="D19" s="21" t="s">
        <v>60</v>
      </c>
      <c r="E19" s="14" t="s">
        <v>306</v>
      </c>
      <c r="F19" s="23">
        <v>54</v>
      </c>
      <c r="G19" s="23">
        <v>54</v>
      </c>
      <c r="H19" s="23">
        <v>2</v>
      </c>
      <c r="I19" s="23">
        <v>1</v>
      </c>
      <c r="J19" s="23">
        <v>15</v>
      </c>
      <c r="K19" s="23">
        <v>39</v>
      </c>
      <c r="L19" s="23">
        <v>7</v>
      </c>
      <c r="M19" s="24">
        <v>490.67</v>
      </c>
      <c r="N19" s="23">
        <v>553</v>
      </c>
      <c r="O19" s="23">
        <v>272</v>
      </c>
      <c r="P19" s="23">
        <v>255</v>
      </c>
      <c r="Q19" s="23">
        <v>42</v>
      </c>
      <c r="R19" s="23">
        <v>169</v>
      </c>
      <c r="S19" s="23">
        <v>280</v>
      </c>
      <c r="T19" s="23">
        <v>9</v>
      </c>
      <c r="U19" s="23">
        <v>16</v>
      </c>
      <c r="V19" s="25">
        <f t="shared" si="1"/>
        <v>4.6772780076222302</v>
      </c>
      <c r="W19" s="26">
        <f t="shared" si="2"/>
        <v>1.4714573949905232</v>
      </c>
    </row>
    <row r="20" spans="1:23" x14ac:dyDescent="0.25">
      <c r="A20">
        <v>190</v>
      </c>
      <c r="B20">
        <v>18</v>
      </c>
      <c r="C20">
        <v>18</v>
      </c>
      <c r="D20" s="21" t="s">
        <v>64</v>
      </c>
      <c r="E20" s="14" t="s">
        <v>80</v>
      </c>
      <c r="F20" s="23">
        <v>54</v>
      </c>
      <c r="G20" s="23">
        <v>54</v>
      </c>
      <c r="H20" s="23">
        <v>10</v>
      </c>
      <c r="I20" s="23">
        <v>1</v>
      </c>
      <c r="J20" s="23">
        <v>24</v>
      </c>
      <c r="K20" s="23">
        <v>30</v>
      </c>
      <c r="L20" s="23">
        <v>7</v>
      </c>
      <c r="M20" s="24">
        <v>478.65999999999997</v>
      </c>
      <c r="N20" s="23">
        <v>479</v>
      </c>
      <c r="O20" s="23">
        <v>230</v>
      </c>
      <c r="P20" s="23">
        <v>211</v>
      </c>
      <c r="Q20" s="23">
        <v>43</v>
      </c>
      <c r="R20" s="23">
        <v>134</v>
      </c>
      <c r="S20" s="23">
        <v>296</v>
      </c>
      <c r="T20" s="23">
        <v>7</v>
      </c>
      <c r="U20" s="23">
        <v>16</v>
      </c>
      <c r="V20" s="25">
        <f t="shared" si="1"/>
        <v>3.967325450215184</v>
      </c>
      <c r="W20" s="26">
        <f t="shared" si="2"/>
        <v>1.2806585049931059</v>
      </c>
    </row>
    <row r="21" spans="1:23" x14ac:dyDescent="0.25">
      <c r="A21">
        <v>197</v>
      </c>
      <c r="B21">
        <v>19</v>
      </c>
      <c r="C21">
        <v>19</v>
      </c>
      <c r="V21" s="18"/>
      <c r="W21" s="19"/>
    </row>
    <row r="22" spans="1:23" x14ac:dyDescent="0.25">
      <c r="A22">
        <v>15</v>
      </c>
      <c r="B22">
        <v>20</v>
      </c>
      <c r="C22">
        <v>20</v>
      </c>
      <c r="D22" s="11" t="s">
        <v>69</v>
      </c>
      <c r="E22" t="s">
        <v>533</v>
      </c>
      <c r="F22" s="5">
        <v>10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17">
        <v>10</v>
      </c>
      <c r="N22" s="5">
        <v>9</v>
      </c>
      <c r="O22" s="5">
        <v>4</v>
      </c>
      <c r="P22" s="5">
        <v>4</v>
      </c>
      <c r="Q22" s="5">
        <v>1</v>
      </c>
      <c r="R22" s="5">
        <v>4</v>
      </c>
      <c r="S22" s="5">
        <v>5</v>
      </c>
      <c r="T22" s="5">
        <v>2</v>
      </c>
      <c r="U22" s="5">
        <v>0</v>
      </c>
      <c r="V22" s="18">
        <f t="shared" ref="V22:V53" si="3">P22/M22*9</f>
        <v>3.6</v>
      </c>
      <c r="W22" s="19">
        <f>(N22+R22)/M22</f>
        <v>1.3</v>
      </c>
    </row>
    <row r="23" spans="1:23" x14ac:dyDescent="0.25">
      <c r="A23">
        <v>199</v>
      </c>
      <c r="B23">
        <v>23</v>
      </c>
      <c r="C23">
        <v>21</v>
      </c>
      <c r="D23" s="87" t="s">
        <v>732</v>
      </c>
      <c r="E23" s="86" t="s">
        <v>298</v>
      </c>
      <c r="F23" s="5">
        <v>12</v>
      </c>
      <c r="G23" s="5">
        <v>12</v>
      </c>
      <c r="H23" s="5">
        <v>1</v>
      </c>
      <c r="I23" s="5">
        <v>1</v>
      </c>
      <c r="J23" s="5">
        <v>5</v>
      </c>
      <c r="K23" s="5">
        <v>2</v>
      </c>
      <c r="L23" s="5">
        <v>0</v>
      </c>
      <c r="M23" s="17">
        <v>69.67</v>
      </c>
      <c r="N23" s="5">
        <v>67</v>
      </c>
      <c r="O23" s="5">
        <v>26</v>
      </c>
      <c r="P23" s="5">
        <v>25</v>
      </c>
      <c r="Q23" s="5">
        <v>7</v>
      </c>
      <c r="R23" s="5">
        <v>14</v>
      </c>
      <c r="S23" s="5">
        <v>25</v>
      </c>
      <c r="T23" s="5">
        <v>3</v>
      </c>
      <c r="U23" s="5">
        <v>0</v>
      </c>
      <c r="V23" s="18">
        <f t="shared" si="3"/>
        <v>3.2295105497344627</v>
      </c>
      <c r="W23" s="19">
        <f>(N23+R23)/M23</f>
        <v>1.1626237979044065</v>
      </c>
    </row>
    <row r="24" spans="1:23" x14ac:dyDescent="0.25">
      <c r="A24">
        <v>113</v>
      </c>
      <c r="B24">
        <v>24</v>
      </c>
      <c r="C24">
        <v>22</v>
      </c>
      <c r="D24" s="11" t="s">
        <v>61</v>
      </c>
      <c r="E24" t="s">
        <v>504</v>
      </c>
      <c r="F24" s="5">
        <v>15</v>
      </c>
      <c r="G24" s="5">
        <v>0</v>
      </c>
      <c r="H24" s="5">
        <v>0</v>
      </c>
      <c r="I24" s="5">
        <v>0</v>
      </c>
      <c r="J24" s="5">
        <v>3</v>
      </c>
      <c r="K24" s="5">
        <v>2</v>
      </c>
      <c r="L24" s="5">
        <v>3</v>
      </c>
      <c r="M24" s="17">
        <v>22</v>
      </c>
      <c r="N24" s="5">
        <v>21</v>
      </c>
      <c r="O24" s="5">
        <v>6</v>
      </c>
      <c r="P24" s="5">
        <v>4</v>
      </c>
      <c r="Q24" s="5">
        <v>1</v>
      </c>
      <c r="R24" s="5">
        <v>3</v>
      </c>
      <c r="S24" s="5">
        <v>19</v>
      </c>
      <c r="T24" s="5">
        <v>0</v>
      </c>
      <c r="U24" s="5">
        <v>0</v>
      </c>
      <c r="V24" s="18">
        <f t="shared" si="3"/>
        <v>1.6363636363636365</v>
      </c>
      <c r="W24" s="19">
        <f>(N24+R24)/M24</f>
        <v>1.0909090909090908</v>
      </c>
    </row>
    <row r="25" spans="1:23" x14ac:dyDescent="0.25">
      <c r="A25">
        <v>83</v>
      </c>
      <c r="B25">
        <v>25</v>
      </c>
      <c r="C25">
        <v>23</v>
      </c>
      <c r="D25" s="11" t="s">
        <v>59</v>
      </c>
      <c r="E25" t="s">
        <v>581</v>
      </c>
      <c r="F25" s="5">
        <v>10</v>
      </c>
      <c r="G25" s="5">
        <v>4</v>
      </c>
      <c r="H25" s="5">
        <v>1</v>
      </c>
      <c r="I25" s="5">
        <v>1</v>
      </c>
      <c r="J25" s="5">
        <v>3</v>
      </c>
      <c r="K25" s="5">
        <v>1</v>
      </c>
      <c r="L25" s="5">
        <v>0</v>
      </c>
      <c r="M25" s="17">
        <v>31.33</v>
      </c>
      <c r="N25" s="5">
        <v>36</v>
      </c>
      <c r="O25" s="5">
        <v>16</v>
      </c>
      <c r="P25" s="5">
        <v>15</v>
      </c>
      <c r="Q25" s="5">
        <v>2</v>
      </c>
      <c r="R25" s="5">
        <v>11</v>
      </c>
      <c r="S25" s="5">
        <v>9</v>
      </c>
      <c r="T25" s="5">
        <v>0</v>
      </c>
      <c r="U25" s="5">
        <v>0</v>
      </c>
      <c r="V25" s="18">
        <f t="shared" si="3"/>
        <v>4.3089690392594955</v>
      </c>
      <c r="W25" s="19">
        <f>(N25+R25)/M25</f>
        <v>1.5001595914458985</v>
      </c>
    </row>
    <row r="26" spans="1:23" x14ac:dyDescent="0.25">
      <c r="A26">
        <v>142</v>
      </c>
      <c r="B26">
        <v>26</v>
      </c>
      <c r="C26">
        <v>24</v>
      </c>
      <c r="D26" s="11" t="s">
        <v>63</v>
      </c>
      <c r="E26" t="s">
        <v>616</v>
      </c>
      <c r="F26" s="5">
        <v>20</v>
      </c>
      <c r="G26" s="5">
        <v>1</v>
      </c>
      <c r="H26" s="5">
        <v>0</v>
      </c>
      <c r="I26" s="5">
        <v>0</v>
      </c>
      <c r="J26" s="5">
        <v>4</v>
      </c>
      <c r="K26" s="5">
        <v>0</v>
      </c>
      <c r="L26" s="5">
        <v>2</v>
      </c>
      <c r="M26" s="17">
        <v>43.3</v>
      </c>
      <c r="N26" s="5">
        <v>25</v>
      </c>
      <c r="O26" s="5">
        <v>5</v>
      </c>
      <c r="P26" s="5">
        <v>5</v>
      </c>
      <c r="Q26" s="5">
        <v>2</v>
      </c>
      <c r="R26" s="5">
        <v>6</v>
      </c>
      <c r="S26" s="5">
        <v>25</v>
      </c>
      <c r="T26" s="5">
        <v>0</v>
      </c>
      <c r="U26" s="5">
        <v>0</v>
      </c>
      <c r="V26" s="18">
        <f t="shared" si="3"/>
        <v>1.0392609699769053</v>
      </c>
      <c r="W26" s="19">
        <f>(N26+R26)/M26</f>
        <v>0.71593533487297922</v>
      </c>
    </row>
    <row r="27" spans="1:23" x14ac:dyDescent="0.25">
      <c r="A27">
        <v>163</v>
      </c>
      <c r="B27">
        <v>27</v>
      </c>
      <c r="C27">
        <v>25</v>
      </c>
      <c r="D27" s="11" t="s">
        <v>94</v>
      </c>
      <c r="E27" s="79" t="s">
        <v>449</v>
      </c>
      <c r="F27" s="80">
        <v>9</v>
      </c>
      <c r="G27" s="80">
        <v>9</v>
      </c>
      <c r="H27" s="80">
        <v>2</v>
      </c>
      <c r="I27" s="80">
        <v>0</v>
      </c>
      <c r="J27" s="80">
        <v>4</v>
      </c>
      <c r="K27" s="80">
        <v>1</v>
      </c>
      <c r="L27" s="80">
        <v>0</v>
      </c>
      <c r="M27" s="81">
        <v>62.33</v>
      </c>
      <c r="N27" s="80">
        <v>43</v>
      </c>
      <c r="O27" s="80">
        <v>28</v>
      </c>
      <c r="P27" s="80">
        <v>24</v>
      </c>
      <c r="Q27" s="80">
        <v>7</v>
      </c>
      <c r="R27" s="80">
        <v>34</v>
      </c>
      <c r="S27" s="80">
        <v>58</v>
      </c>
      <c r="T27" s="80">
        <v>0</v>
      </c>
      <c r="U27" s="80">
        <v>2</v>
      </c>
      <c r="V27" s="18">
        <f t="shared" si="3"/>
        <v>3.4654259586074123</v>
      </c>
      <c r="W27" s="19">
        <f>(N27+S27)/M27</f>
        <v>1.6204075084229104</v>
      </c>
    </row>
    <row r="28" spans="1:23" x14ac:dyDescent="0.25">
      <c r="A28">
        <v>48</v>
      </c>
      <c r="B28">
        <v>28</v>
      </c>
      <c r="C28">
        <v>26</v>
      </c>
      <c r="D28" s="11" t="s">
        <v>56</v>
      </c>
      <c r="E28" t="s">
        <v>642</v>
      </c>
      <c r="F28" s="5">
        <v>14</v>
      </c>
      <c r="G28" s="5">
        <v>14</v>
      </c>
      <c r="H28" s="5">
        <v>1</v>
      </c>
      <c r="I28" s="5">
        <v>1</v>
      </c>
      <c r="J28" s="5">
        <v>7</v>
      </c>
      <c r="K28" s="5">
        <v>4</v>
      </c>
      <c r="L28" s="5">
        <v>0</v>
      </c>
      <c r="M28" s="17">
        <v>101.7</v>
      </c>
      <c r="N28" s="5">
        <v>77</v>
      </c>
      <c r="O28" s="5">
        <v>27</v>
      </c>
      <c r="P28" s="5">
        <v>23</v>
      </c>
      <c r="Q28" s="5">
        <v>3</v>
      </c>
      <c r="R28" s="5">
        <v>36</v>
      </c>
      <c r="S28" s="5">
        <v>65</v>
      </c>
      <c r="T28" s="5">
        <v>4</v>
      </c>
      <c r="U28" s="5">
        <v>1</v>
      </c>
      <c r="V28" s="18">
        <f t="shared" si="3"/>
        <v>2.0353982300884956</v>
      </c>
      <c r="W28" s="19">
        <f t="shared" ref="W28:W52" si="4">(N28+R28)/M28</f>
        <v>1.1111111111111112</v>
      </c>
    </row>
    <row r="29" spans="1:23" x14ac:dyDescent="0.25">
      <c r="A29">
        <v>200</v>
      </c>
      <c r="B29">
        <v>31</v>
      </c>
      <c r="C29">
        <v>27</v>
      </c>
      <c r="D29" s="87" t="s">
        <v>733</v>
      </c>
      <c r="E29" s="88" t="s">
        <v>293</v>
      </c>
      <c r="F29" s="5">
        <v>17</v>
      </c>
      <c r="G29" s="5">
        <v>0</v>
      </c>
      <c r="H29" s="5">
        <v>0</v>
      </c>
      <c r="I29" s="5">
        <v>0</v>
      </c>
      <c r="J29" s="5">
        <v>4</v>
      </c>
      <c r="K29" s="5">
        <v>2</v>
      </c>
      <c r="L29" s="5">
        <v>5</v>
      </c>
      <c r="M29" s="17">
        <v>22.33</v>
      </c>
      <c r="N29" s="5">
        <v>23</v>
      </c>
      <c r="O29" s="5">
        <v>9</v>
      </c>
      <c r="P29" s="5">
        <v>9</v>
      </c>
      <c r="Q29" s="5">
        <v>2</v>
      </c>
      <c r="R29" s="5">
        <v>5</v>
      </c>
      <c r="S29" s="5">
        <v>17</v>
      </c>
      <c r="T29" s="5">
        <v>1</v>
      </c>
      <c r="U29" s="5">
        <v>0</v>
      </c>
      <c r="V29" s="18">
        <f t="shared" si="3"/>
        <v>3.627407075682938</v>
      </c>
      <c r="W29" s="19">
        <f t="shared" si="4"/>
        <v>1.2539184952978057</v>
      </c>
    </row>
    <row r="30" spans="1:23" x14ac:dyDescent="0.25">
      <c r="A30">
        <v>179</v>
      </c>
      <c r="B30">
        <v>32</v>
      </c>
      <c r="C30">
        <v>28</v>
      </c>
      <c r="D30" s="11" t="s">
        <v>64</v>
      </c>
      <c r="E30" t="s">
        <v>412</v>
      </c>
      <c r="F30" s="5">
        <v>11</v>
      </c>
      <c r="G30" s="5">
        <v>11</v>
      </c>
      <c r="H30" s="5">
        <v>2</v>
      </c>
      <c r="I30" s="5">
        <v>0</v>
      </c>
      <c r="J30" s="5">
        <v>2</v>
      </c>
      <c r="K30" s="5">
        <v>7</v>
      </c>
      <c r="L30" s="5">
        <v>0</v>
      </c>
      <c r="M30" s="17">
        <v>69</v>
      </c>
      <c r="N30" s="5">
        <v>85</v>
      </c>
      <c r="O30" s="5">
        <v>49</v>
      </c>
      <c r="P30" s="5">
        <v>42</v>
      </c>
      <c r="Q30" s="5">
        <v>4</v>
      </c>
      <c r="R30" s="5">
        <v>34</v>
      </c>
      <c r="S30" s="5">
        <v>44</v>
      </c>
      <c r="T30" s="5">
        <v>1</v>
      </c>
      <c r="U30" s="5">
        <v>8</v>
      </c>
      <c r="V30" s="18">
        <f t="shared" si="3"/>
        <v>5.4782608695652177</v>
      </c>
      <c r="W30" s="19">
        <f t="shared" si="4"/>
        <v>1.7246376811594204</v>
      </c>
    </row>
    <row r="31" spans="1:23" x14ac:dyDescent="0.25">
      <c r="A31">
        <v>201</v>
      </c>
      <c r="B31">
        <v>35</v>
      </c>
      <c r="C31">
        <v>29</v>
      </c>
      <c r="D31" s="87" t="s">
        <v>734</v>
      </c>
      <c r="E31" s="86" t="s">
        <v>205</v>
      </c>
      <c r="F31" s="5">
        <v>17</v>
      </c>
      <c r="G31" s="5">
        <v>0</v>
      </c>
      <c r="H31" s="5">
        <v>0</v>
      </c>
      <c r="I31" s="5">
        <v>0</v>
      </c>
      <c r="J31" s="5">
        <v>1</v>
      </c>
      <c r="K31" s="5">
        <v>3</v>
      </c>
      <c r="L31" s="5">
        <v>1</v>
      </c>
      <c r="M31" s="17">
        <v>21</v>
      </c>
      <c r="N31" s="5">
        <v>23</v>
      </c>
      <c r="O31" s="5">
        <v>11</v>
      </c>
      <c r="P31" s="5">
        <v>11</v>
      </c>
      <c r="Q31" s="5">
        <v>3</v>
      </c>
      <c r="R31" s="5">
        <v>5</v>
      </c>
      <c r="S31" s="5">
        <v>20</v>
      </c>
      <c r="T31" s="5">
        <v>0</v>
      </c>
      <c r="U31" s="5">
        <v>0</v>
      </c>
      <c r="V31" s="18">
        <f t="shared" si="3"/>
        <v>4.7142857142857144</v>
      </c>
      <c r="W31" s="19">
        <f t="shared" si="4"/>
        <v>1.3333333333333333</v>
      </c>
    </row>
    <row r="32" spans="1:23" x14ac:dyDescent="0.25">
      <c r="A32">
        <v>2</v>
      </c>
      <c r="B32">
        <v>36</v>
      </c>
      <c r="C32">
        <v>31</v>
      </c>
      <c r="D32" s="11" t="s">
        <v>54</v>
      </c>
      <c r="E32" t="s">
        <v>206</v>
      </c>
      <c r="F32" s="5">
        <v>13</v>
      </c>
      <c r="G32" s="5">
        <v>13</v>
      </c>
      <c r="H32" s="5">
        <v>2</v>
      </c>
      <c r="I32" s="5">
        <v>1</v>
      </c>
      <c r="J32" s="5">
        <v>4</v>
      </c>
      <c r="K32" s="5">
        <v>5</v>
      </c>
      <c r="L32" s="5">
        <v>0</v>
      </c>
      <c r="M32" s="17">
        <v>81.33</v>
      </c>
      <c r="N32" s="5">
        <v>54</v>
      </c>
      <c r="O32" s="5">
        <v>23</v>
      </c>
      <c r="P32" s="5">
        <v>23</v>
      </c>
      <c r="Q32" s="5">
        <v>5</v>
      </c>
      <c r="R32" s="5">
        <v>34</v>
      </c>
      <c r="S32" s="5">
        <v>71</v>
      </c>
      <c r="T32" s="5">
        <v>2</v>
      </c>
      <c r="U32" s="5">
        <v>4</v>
      </c>
      <c r="V32" s="18">
        <f t="shared" si="3"/>
        <v>2.5451862781261529</v>
      </c>
      <c r="W32" s="19">
        <f t="shared" si="4"/>
        <v>1.0820115578507317</v>
      </c>
    </row>
    <row r="33" spans="1:23" x14ac:dyDescent="0.25">
      <c r="A33">
        <v>95</v>
      </c>
      <c r="B33">
        <v>37</v>
      </c>
      <c r="C33">
        <v>33</v>
      </c>
      <c r="D33" s="11" t="s">
        <v>60</v>
      </c>
      <c r="E33" t="s">
        <v>266</v>
      </c>
      <c r="F33" s="5">
        <v>23</v>
      </c>
      <c r="G33" s="5">
        <v>0</v>
      </c>
      <c r="H33" s="5">
        <v>0</v>
      </c>
      <c r="I33" s="5">
        <v>0</v>
      </c>
      <c r="J33" s="5">
        <v>1</v>
      </c>
      <c r="K33" s="5">
        <v>1</v>
      </c>
      <c r="L33" s="5">
        <v>2</v>
      </c>
      <c r="M33" s="17">
        <v>23.67</v>
      </c>
      <c r="N33" s="5">
        <v>28</v>
      </c>
      <c r="O33" s="5">
        <v>7</v>
      </c>
      <c r="P33" s="5">
        <v>7</v>
      </c>
      <c r="Q33" s="5">
        <v>1</v>
      </c>
      <c r="R33" s="5">
        <v>7</v>
      </c>
      <c r="S33" s="5">
        <v>8</v>
      </c>
      <c r="T33" s="5">
        <v>0</v>
      </c>
      <c r="U33" s="5">
        <v>0</v>
      </c>
      <c r="V33" s="18">
        <f t="shared" si="3"/>
        <v>2.661596958174905</v>
      </c>
      <c r="W33" s="19">
        <f t="shared" si="4"/>
        <v>1.478664976763836</v>
      </c>
    </row>
    <row r="34" spans="1:23" x14ac:dyDescent="0.25">
      <c r="A34">
        <v>50</v>
      </c>
      <c r="B34">
        <v>38</v>
      </c>
      <c r="C34">
        <v>35</v>
      </c>
      <c r="D34" s="11" t="s">
        <v>56</v>
      </c>
      <c r="E34" t="s">
        <v>643</v>
      </c>
      <c r="F34" s="5">
        <v>9</v>
      </c>
      <c r="G34" s="5">
        <v>6</v>
      </c>
      <c r="H34" s="5">
        <v>0</v>
      </c>
      <c r="I34" s="5">
        <v>0</v>
      </c>
      <c r="J34" s="5">
        <v>1</v>
      </c>
      <c r="K34" s="5">
        <v>5</v>
      </c>
      <c r="L34" s="5">
        <v>0</v>
      </c>
      <c r="M34" s="17">
        <v>47</v>
      </c>
      <c r="N34" s="5">
        <v>48</v>
      </c>
      <c r="O34" s="5">
        <v>27</v>
      </c>
      <c r="P34" s="5">
        <v>26</v>
      </c>
      <c r="Q34" s="5">
        <v>7</v>
      </c>
      <c r="R34" s="5">
        <v>14</v>
      </c>
      <c r="S34" s="5">
        <v>29</v>
      </c>
      <c r="T34" s="5">
        <v>0</v>
      </c>
      <c r="U34" s="5">
        <v>0</v>
      </c>
      <c r="V34" s="18">
        <f t="shared" si="3"/>
        <v>4.9787234042553195</v>
      </c>
      <c r="W34" s="19">
        <f t="shared" si="4"/>
        <v>1.3191489361702127</v>
      </c>
    </row>
    <row r="35" spans="1:23" x14ac:dyDescent="0.25">
      <c r="A35">
        <v>143</v>
      </c>
      <c r="B35">
        <v>39</v>
      </c>
      <c r="C35">
        <v>37</v>
      </c>
      <c r="D35" s="11" t="s">
        <v>63</v>
      </c>
      <c r="E35" t="s">
        <v>617</v>
      </c>
      <c r="F35" s="5">
        <v>13</v>
      </c>
      <c r="G35" s="5">
        <v>13</v>
      </c>
      <c r="H35" s="5">
        <v>3</v>
      </c>
      <c r="I35" s="5">
        <v>3</v>
      </c>
      <c r="J35" s="5">
        <v>6</v>
      </c>
      <c r="K35" s="5">
        <v>3</v>
      </c>
      <c r="L35" s="5">
        <v>0</v>
      </c>
      <c r="M35" s="17">
        <v>80.3</v>
      </c>
      <c r="N35" s="5">
        <v>71</v>
      </c>
      <c r="O35" s="5">
        <v>23</v>
      </c>
      <c r="P35" s="5">
        <v>18</v>
      </c>
      <c r="Q35" s="5">
        <v>5</v>
      </c>
      <c r="R35" s="5">
        <v>25</v>
      </c>
      <c r="S35" s="5">
        <v>47</v>
      </c>
      <c r="T35" s="5">
        <v>1</v>
      </c>
      <c r="U35" s="5">
        <v>1</v>
      </c>
      <c r="V35" s="18">
        <f t="shared" si="3"/>
        <v>2.0174346201743463</v>
      </c>
      <c r="W35" s="19">
        <f t="shared" si="4"/>
        <v>1.1955168119551682</v>
      </c>
    </row>
    <row r="36" spans="1:23" x14ac:dyDescent="0.25">
      <c r="A36">
        <v>180</v>
      </c>
      <c r="B36">
        <v>40</v>
      </c>
      <c r="C36">
        <v>39</v>
      </c>
      <c r="D36" s="11" t="s">
        <v>64</v>
      </c>
      <c r="E36" t="s">
        <v>413</v>
      </c>
      <c r="F36" s="5">
        <v>14</v>
      </c>
      <c r="G36" s="5">
        <v>0</v>
      </c>
      <c r="H36" s="5">
        <v>0</v>
      </c>
      <c r="I36" s="5">
        <v>0</v>
      </c>
      <c r="J36" s="5">
        <v>0</v>
      </c>
      <c r="K36" s="5">
        <v>1</v>
      </c>
      <c r="L36" s="5">
        <v>0</v>
      </c>
      <c r="M36" s="17">
        <v>13.67</v>
      </c>
      <c r="N36" s="5">
        <v>14</v>
      </c>
      <c r="O36" s="5">
        <v>8</v>
      </c>
      <c r="P36" s="5">
        <v>7</v>
      </c>
      <c r="Q36" s="5">
        <v>2</v>
      </c>
      <c r="R36" s="5">
        <v>5</v>
      </c>
      <c r="S36" s="5">
        <v>8</v>
      </c>
      <c r="T36" s="5">
        <v>0</v>
      </c>
      <c r="U36" s="5">
        <v>1</v>
      </c>
      <c r="V36" s="18">
        <f t="shared" si="3"/>
        <v>4.6086320409656176</v>
      </c>
      <c r="W36" s="19">
        <f t="shared" si="4"/>
        <v>1.3899049012435991</v>
      </c>
    </row>
    <row r="37" spans="1:23" x14ac:dyDescent="0.25">
      <c r="A37">
        <v>202</v>
      </c>
      <c r="B37">
        <v>43</v>
      </c>
      <c r="C37">
        <v>40</v>
      </c>
      <c r="D37" s="87" t="s">
        <v>735</v>
      </c>
      <c r="E37" s="88" t="s">
        <v>234</v>
      </c>
      <c r="F37" s="5">
        <v>14</v>
      </c>
      <c r="G37" s="5">
        <v>14</v>
      </c>
      <c r="H37" s="5">
        <v>1</v>
      </c>
      <c r="I37" s="5">
        <v>0</v>
      </c>
      <c r="J37" s="5">
        <v>4</v>
      </c>
      <c r="K37" s="5">
        <v>3</v>
      </c>
      <c r="L37" s="5">
        <v>1</v>
      </c>
      <c r="M37" s="17">
        <v>80.66</v>
      </c>
      <c r="N37" s="5">
        <v>72</v>
      </c>
      <c r="O37" s="5">
        <v>31</v>
      </c>
      <c r="P37" s="5">
        <v>29</v>
      </c>
      <c r="Q37" s="5">
        <v>9</v>
      </c>
      <c r="R37" s="5">
        <v>25</v>
      </c>
      <c r="S37" s="5">
        <v>33</v>
      </c>
      <c r="T37" s="5">
        <v>0</v>
      </c>
      <c r="U37" s="5">
        <v>0</v>
      </c>
      <c r="V37" s="18">
        <f t="shared" si="3"/>
        <v>3.235804611951401</v>
      </c>
      <c r="W37" s="19">
        <f t="shared" si="4"/>
        <v>1.2025787255145053</v>
      </c>
    </row>
    <row r="38" spans="1:23" x14ac:dyDescent="0.25">
      <c r="A38">
        <v>127</v>
      </c>
      <c r="B38">
        <v>44</v>
      </c>
      <c r="C38">
        <v>41</v>
      </c>
      <c r="D38" s="11" t="s">
        <v>62</v>
      </c>
      <c r="E38" t="s">
        <v>473</v>
      </c>
      <c r="F38" s="5">
        <v>12</v>
      </c>
      <c r="G38" s="5">
        <v>1</v>
      </c>
      <c r="H38" s="5">
        <v>0</v>
      </c>
      <c r="I38" s="5">
        <v>0</v>
      </c>
      <c r="J38" s="5">
        <v>0</v>
      </c>
      <c r="K38" s="5">
        <v>2</v>
      </c>
      <c r="L38" s="5">
        <v>0</v>
      </c>
      <c r="M38" s="17">
        <v>19.329999999999998</v>
      </c>
      <c r="N38" s="5">
        <v>37</v>
      </c>
      <c r="O38" s="5">
        <v>20</v>
      </c>
      <c r="P38" s="5">
        <v>19</v>
      </c>
      <c r="Q38" s="5">
        <v>5</v>
      </c>
      <c r="R38" s="5">
        <v>9</v>
      </c>
      <c r="S38" s="5">
        <v>10</v>
      </c>
      <c r="T38" s="5">
        <v>0</v>
      </c>
      <c r="U38" s="5">
        <v>0</v>
      </c>
      <c r="V38" s="18">
        <f t="shared" si="3"/>
        <v>8.8463528194516314</v>
      </c>
      <c r="W38" s="19">
        <f t="shared" si="4"/>
        <v>2.3797206414899121</v>
      </c>
    </row>
    <row r="39" spans="1:23" x14ac:dyDescent="0.25">
      <c r="A39">
        <v>84</v>
      </c>
      <c r="B39">
        <v>45</v>
      </c>
      <c r="C39">
        <v>42</v>
      </c>
      <c r="D39" s="11" t="s">
        <v>59</v>
      </c>
      <c r="E39" t="s">
        <v>582</v>
      </c>
      <c r="F39" s="5">
        <v>13</v>
      </c>
      <c r="G39" s="5">
        <v>13</v>
      </c>
      <c r="H39" s="5">
        <v>3</v>
      </c>
      <c r="I39" s="5">
        <v>0</v>
      </c>
      <c r="J39" s="5">
        <v>3</v>
      </c>
      <c r="K39" s="5">
        <v>9</v>
      </c>
      <c r="L39" s="5">
        <v>0</v>
      </c>
      <c r="M39" s="17">
        <v>89</v>
      </c>
      <c r="N39" s="5">
        <v>82</v>
      </c>
      <c r="O39" s="5">
        <v>46</v>
      </c>
      <c r="P39" s="5">
        <v>42</v>
      </c>
      <c r="Q39" s="5">
        <v>6</v>
      </c>
      <c r="R39" s="5">
        <v>29</v>
      </c>
      <c r="S39" s="5">
        <v>54</v>
      </c>
      <c r="T39" s="5">
        <v>7</v>
      </c>
      <c r="U39" s="5">
        <v>5</v>
      </c>
      <c r="V39" s="18">
        <f t="shared" si="3"/>
        <v>4.2471910112359552</v>
      </c>
      <c r="W39" s="19">
        <f t="shared" si="4"/>
        <v>1.247191011235955</v>
      </c>
    </row>
    <row r="40" spans="1:23" x14ac:dyDescent="0.25">
      <c r="A40">
        <v>51</v>
      </c>
      <c r="B40">
        <v>46</v>
      </c>
      <c r="C40">
        <v>43</v>
      </c>
      <c r="D40" s="11" t="s">
        <v>56</v>
      </c>
      <c r="E40" t="s">
        <v>644</v>
      </c>
      <c r="F40" s="5">
        <v>21</v>
      </c>
      <c r="G40" s="5">
        <v>0</v>
      </c>
      <c r="H40" s="5">
        <v>0</v>
      </c>
      <c r="I40" s="5">
        <v>0</v>
      </c>
      <c r="J40" s="5">
        <v>3</v>
      </c>
      <c r="K40" s="5">
        <v>0</v>
      </c>
      <c r="L40" s="5">
        <v>4</v>
      </c>
      <c r="M40" s="17">
        <v>32</v>
      </c>
      <c r="N40" s="5">
        <v>26</v>
      </c>
      <c r="O40" s="5">
        <v>6</v>
      </c>
      <c r="P40" s="5">
        <v>7</v>
      </c>
      <c r="Q40" s="5">
        <v>2</v>
      </c>
      <c r="R40" s="5">
        <v>11</v>
      </c>
      <c r="S40" s="5">
        <v>21</v>
      </c>
      <c r="T40" s="5">
        <v>0</v>
      </c>
      <c r="U40" s="5">
        <v>0</v>
      </c>
      <c r="V40" s="18">
        <f t="shared" si="3"/>
        <v>1.96875</v>
      </c>
      <c r="W40" s="19">
        <f t="shared" si="4"/>
        <v>1.15625</v>
      </c>
    </row>
    <row r="41" spans="1:23" x14ac:dyDescent="0.25">
      <c r="A41">
        <v>96</v>
      </c>
      <c r="B41">
        <v>47</v>
      </c>
      <c r="C41">
        <v>44</v>
      </c>
      <c r="D41" s="11" t="s">
        <v>60</v>
      </c>
      <c r="E41" t="s">
        <v>267</v>
      </c>
      <c r="F41" s="5">
        <v>10</v>
      </c>
      <c r="G41" s="5">
        <v>10</v>
      </c>
      <c r="H41" s="5">
        <v>1</v>
      </c>
      <c r="I41" s="5">
        <v>0</v>
      </c>
      <c r="J41" s="5">
        <v>1</v>
      </c>
      <c r="K41" s="5">
        <v>5</v>
      </c>
      <c r="L41" s="5">
        <v>0</v>
      </c>
      <c r="M41" s="17">
        <v>66</v>
      </c>
      <c r="N41" s="5">
        <v>83</v>
      </c>
      <c r="O41" s="5">
        <v>40</v>
      </c>
      <c r="P41" s="5">
        <v>33</v>
      </c>
      <c r="Q41" s="5">
        <v>4</v>
      </c>
      <c r="R41" s="5">
        <v>25</v>
      </c>
      <c r="S41" s="5">
        <v>41</v>
      </c>
      <c r="T41" s="5">
        <v>0</v>
      </c>
      <c r="U41" s="5">
        <v>2</v>
      </c>
      <c r="V41" s="18">
        <f t="shared" si="3"/>
        <v>4.5</v>
      </c>
      <c r="W41" s="19">
        <f t="shared" si="4"/>
        <v>1.6363636363636365</v>
      </c>
    </row>
    <row r="42" spans="1:23" x14ac:dyDescent="0.25">
      <c r="A42">
        <v>144</v>
      </c>
      <c r="B42">
        <v>48</v>
      </c>
      <c r="C42">
        <v>45</v>
      </c>
      <c r="D42" s="11" t="s">
        <v>63</v>
      </c>
      <c r="E42" t="s">
        <v>618</v>
      </c>
      <c r="F42" s="5">
        <v>12</v>
      </c>
      <c r="G42" s="5">
        <v>0</v>
      </c>
      <c r="H42" s="5">
        <v>0</v>
      </c>
      <c r="I42" s="5">
        <v>0</v>
      </c>
      <c r="J42" s="5">
        <v>3</v>
      </c>
      <c r="K42" s="5">
        <v>2</v>
      </c>
      <c r="L42" s="5">
        <v>0</v>
      </c>
      <c r="M42" s="17">
        <v>17.7</v>
      </c>
      <c r="N42" s="5">
        <v>12</v>
      </c>
      <c r="O42" s="5">
        <v>6</v>
      </c>
      <c r="P42" s="5">
        <v>6</v>
      </c>
      <c r="Q42" s="5">
        <v>2</v>
      </c>
      <c r="R42" s="5">
        <v>2</v>
      </c>
      <c r="S42" s="5">
        <v>10</v>
      </c>
      <c r="T42" s="5">
        <v>0</v>
      </c>
      <c r="U42" s="5">
        <v>1</v>
      </c>
      <c r="V42" s="18">
        <f t="shared" si="3"/>
        <v>3.050847457627119</v>
      </c>
      <c r="W42" s="19">
        <f t="shared" si="4"/>
        <v>0.79096045197740117</v>
      </c>
    </row>
    <row r="43" spans="1:23" x14ac:dyDescent="0.25">
      <c r="A43">
        <v>19</v>
      </c>
      <c r="B43">
        <v>49</v>
      </c>
      <c r="C43">
        <v>46</v>
      </c>
      <c r="D43" s="11" t="s">
        <v>69</v>
      </c>
      <c r="E43" t="s">
        <v>534</v>
      </c>
      <c r="F43" s="5">
        <v>12</v>
      </c>
      <c r="G43" s="5">
        <v>10</v>
      </c>
      <c r="H43" s="5">
        <v>1</v>
      </c>
      <c r="I43" s="5">
        <v>1</v>
      </c>
      <c r="J43" s="5">
        <v>2</v>
      </c>
      <c r="K43" s="5">
        <v>5</v>
      </c>
      <c r="L43" s="5">
        <v>0</v>
      </c>
      <c r="M43" s="17">
        <v>75</v>
      </c>
      <c r="N43" s="5">
        <v>87</v>
      </c>
      <c r="O43" s="5">
        <v>45</v>
      </c>
      <c r="P43" s="5">
        <v>43</v>
      </c>
      <c r="Q43" s="5">
        <v>7</v>
      </c>
      <c r="R43" s="5">
        <v>27</v>
      </c>
      <c r="S43" s="5">
        <v>58</v>
      </c>
      <c r="T43" s="5">
        <v>3</v>
      </c>
      <c r="U43" s="5">
        <v>1</v>
      </c>
      <c r="V43" s="18">
        <f t="shared" si="3"/>
        <v>5.16</v>
      </c>
      <c r="W43" s="19">
        <f t="shared" si="4"/>
        <v>1.52</v>
      </c>
    </row>
    <row r="44" spans="1:23" x14ac:dyDescent="0.25">
      <c r="A44">
        <v>36</v>
      </c>
      <c r="B44">
        <v>50</v>
      </c>
      <c r="C44">
        <v>47</v>
      </c>
      <c r="D44" s="11" t="s">
        <v>70</v>
      </c>
      <c r="E44" t="s">
        <v>560</v>
      </c>
      <c r="F44" s="5">
        <v>21</v>
      </c>
      <c r="G44" s="5">
        <v>0</v>
      </c>
      <c r="H44" s="5">
        <v>0</v>
      </c>
      <c r="I44" s="5">
        <v>0</v>
      </c>
      <c r="J44" s="5">
        <v>1</v>
      </c>
      <c r="K44" s="5">
        <v>3</v>
      </c>
      <c r="L44" s="5">
        <v>2</v>
      </c>
      <c r="M44" s="17">
        <v>20.329999999999998</v>
      </c>
      <c r="N44" s="5">
        <v>21</v>
      </c>
      <c r="O44" s="5">
        <v>11</v>
      </c>
      <c r="P44" s="5">
        <v>11</v>
      </c>
      <c r="Q44" s="5">
        <v>1</v>
      </c>
      <c r="R44" s="5">
        <v>8</v>
      </c>
      <c r="S44" s="5">
        <v>12</v>
      </c>
      <c r="T44" s="5">
        <v>2</v>
      </c>
      <c r="U44" s="5">
        <v>1</v>
      </c>
      <c r="V44" s="18">
        <f t="shared" si="3"/>
        <v>4.8696507624200693</v>
      </c>
      <c r="W44" s="19">
        <f t="shared" si="4"/>
        <v>1.4264633546483032</v>
      </c>
    </row>
    <row r="45" spans="1:23" x14ac:dyDescent="0.25">
      <c r="A45">
        <v>128</v>
      </c>
      <c r="B45">
        <v>51</v>
      </c>
      <c r="C45">
        <v>48</v>
      </c>
      <c r="D45" s="11" t="s">
        <v>62</v>
      </c>
      <c r="E45" t="s">
        <v>474</v>
      </c>
      <c r="F45" s="5">
        <v>15</v>
      </c>
      <c r="G45" s="5">
        <v>15</v>
      </c>
      <c r="H45" s="5">
        <v>2</v>
      </c>
      <c r="I45" s="5">
        <v>0</v>
      </c>
      <c r="J45" s="5">
        <v>3</v>
      </c>
      <c r="K45" s="5">
        <v>9</v>
      </c>
      <c r="L45" s="5">
        <v>0</v>
      </c>
      <c r="M45" s="17">
        <v>95.67</v>
      </c>
      <c r="N45" s="5">
        <v>103</v>
      </c>
      <c r="O45" s="5">
        <v>51</v>
      </c>
      <c r="P45" s="5">
        <v>45</v>
      </c>
      <c r="Q45" s="5">
        <v>5</v>
      </c>
      <c r="R45" s="5">
        <v>27</v>
      </c>
      <c r="S45" s="5">
        <v>63</v>
      </c>
      <c r="T45" s="5">
        <v>0</v>
      </c>
      <c r="U45" s="5">
        <v>0</v>
      </c>
      <c r="V45" s="18">
        <f t="shared" si="3"/>
        <v>4.2333019755409218</v>
      </c>
      <c r="W45" s="19">
        <f t="shared" si="4"/>
        <v>1.3588376711612835</v>
      </c>
    </row>
    <row r="46" spans="1:23" x14ac:dyDescent="0.25">
      <c r="A46">
        <v>22</v>
      </c>
      <c r="B46">
        <v>52</v>
      </c>
      <c r="C46">
        <v>49</v>
      </c>
      <c r="D46" s="11" t="s">
        <v>69</v>
      </c>
      <c r="E46" t="s">
        <v>743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17">
        <v>1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0</v>
      </c>
      <c r="U46" s="5">
        <v>0</v>
      </c>
      <c r="V46" s="18">
        <f t="shared" si="3"/>
        <v>0</v>
      </c>
      <c r="W46" s="19">
        <f t="shared" si="4"/>
        <v>1</v>
      </c>
    </row>
    <row r="47" spans="1:23" x14ac:dyDescent="0.25">
      <c r="A47">
        <v>114</v>
      </c>
      <c r="B47">
        <v>53</v>
      </c>
      <c r="C47">
        <v>50</v>
      </c>
      <c r="D47" s="11" t="s">
        <v>61</v>
      </c>
      <c r="E47" t="s">
        <v>508</v>
      </c>
      <c r="F47" s="5">
        <v>12</v>
      </c>
      <c r="G47" s="5">
        <v>12</v>
      </c>
      <c r="H47" s="5">
        <v>1</v>
      </c>
      <c r="I47" s="5">
        <v>0</v>
      </c>
      <c r="J47" s="5">
        <v>3</v>
      </c>
      <c r="K47" s="5">
        <v>7</v>
      </c>
      <c r="L47" s="5">
        <v>0</v>
      </c>
      <c r="M47" s="17">
        <v>82.33</v>
      </c>
      <c r="N47" s="5">
        <v>98</v>
      </c>
      <c r="O47" s="5">
        <v>46</v>
      </c>
      <c r="P47" s="5">
        <v>45</v>
      </c>
      <c r="Q47" s="5">
        <v>5</v>
      </c>
      <c r="R47" s="5">
        <v>19</v>
      </c>
      <c r="S47" s="5">
        <v>45</v>
      </c>
      <c r="T47" s="5">
        <v>0</v>
      </c>
      <c r="U47" s="5">
        <v>5</v>
      </c>
      <c r="V47" s="18">
        <f t="shared" si="3"/>
        <v>4.9192274990890326</v>
      </c>
      <c r="W47" s="19">
        <f t="shared" si="4"/>
        <v>1.4211101664034982</v>
      </c>
    </row>
    <row r="48" spans="1:23" x14ac:dyDescent="0.25">
      <c r="A48">
        <v>52</v>
      </c>
      <c r="B48">
        <v>54</v>
      </c>
      <c r="C48">
        <v>51</v>
      </c>
      <c r="D48" s="11" t="s">
        <v>56</v>
      </c>
      <c r="E48" t="s">
        <v>645</v>
      </c>
      <c r="F48" s="5">
        <v>9</v>
      </c>
      <c r="G48" s="5">
        <v>0</v>
      </c>
      <c r="H48" s="5">
        <v>0</v>
      </c>
      <c r="I48" s="5">
        <v>0</v>
      </c>
      <c r="J48" s="5">
        <v>1</v>
      </c>
      <c r="K48" s="5">
        <v>1</v>
      </c>
      <c r="L48" s="5">
        <v>0</v>
      </c>
      <c r="M48" s="17">
        <v>8</v>
      </c>
      <c r="N48" s="5">
        <v>10</v>
      </c>
      <c r="O48" s="5">
        <v>4</v>
      </c>
      <c r="P48" s="5">
        <v>4</v>
      </c>
      <c r="Q48" s="5">
        <v>1</v>
      </c>
      <c r="R48" s="5">
        <v>3</v>
      </c>
      <c r="S48" s="5">
        <v>1</v>
      </c>
      <c r="T48" s="5">
        <v>0</v>
      </c>
      <c r="U48" s="5">
        <v>0</v>
      </c>
      <c r="V48" s="18">
        <f t="shared" si="3"/>
        <v>4.5</v>
      </c>
      <c r="W48" s="19">
        <f t="shared" si="4"/>
        <v>1.625</v>
      </c>
    </row>
    <row r="49" spans="1:23" x14ac:dyDescent="0.25">
      <c r="A49">
        <v>20</v>
      </c>
      <c r="B49">
        <v>55</v>
      </c>
      <c r="C49">
        <v>52</v>
      </c>
      <c r="D49" s="11" t="s">
        <v>69</v>
      </c>
      <c r="E49" t="s">
        <v>535</v>
      </c>
      <c r="F49" s="5">
        <v>20</v>
      </c>
      <c r="G49" s="5">
        <v>0</v>
      </c>
      <c r="H49" s="5">
        <v>0</v>
      </c>
      <c r="I49" s="5">
        <v>0</v>
      </c>
      <c r="J49" s="5">
        <v>3</v>
      </c>
      <c r="K49" s="5">
        <v>1</v>
      </c>
      <c r="L49" s="5">
        <v>0</v>
      </c>
      <c r="M49" s="17">
        <v>23.67</v>
      </c>
      <c r="N49" s="5">
        <v>34</v>
      </c>
      <c r="O49" s="5">
        <v>13</v>
      </c>
      <c r="P49" s="5">
        <v>13</v>
      </c>
      <c r="Q49" s="5">
        <v>1</v>
      </c>
      <c r="R49" s="5">
        <v>9</v>
      </c>
      <c r="S49" s="5">
        <v>6</v>
      </c>
      <c r="T49" s="5">
        <v>0</v>
      </c>
      <c r="U49" s="5">
        <v>0</v>
      </c>
      <c r="V49" s="18">
        <f t="shared" si="3"/>
        <v>4.9429657794676807</v>
      </c>
      <c r="W49" s="19">
        <f t="shared" si="4"/>
        <v>1.8166455428812842</v>
      </c>
    </row>
    <row r="50" spans="1:23" x14ac:dyDescent="0.25">
      <c r="A50">
        <v>21</v>
      </c>
      <c r="B50">
        <v>56</v>
      </c>
      <c r="C50">
        <v>53</v>
      </c>
      <c r="D50" s="11" t="s">
        <v>69</v>
      </c>
      <c r="E50" t="s">
        <v>536</v>
      </c>
      <c r="F50" s="5">
        <v>10</v>
      </c>
      <c r="G50" s="5">
        <v>9</v>
      </c>
      <c r="H50" s="5">
        <v>1</v>
      </c>
      <c r="I50" s="5">
        <v>0</v>
      </c>
      <c r="J50" s="5">
        <v>1</v>
      </c>
      <c r="K50" s="5">
        <v>6</v>
      </c>
      <c r="L50" s="5">
        <v>0</v>
      </c>
      <c r="M50" s="17">
        <v>60.33</v>
      </c>
      <c r="N50" s="5">
        <v>50</v>
      </c>
      <c r="O50" s="5">
        <v>23</v>
      </c>
      <c r="P50" s="5">
        <v>16</v>
      </c>
      <c r="Q50" s="5">
        <v>6</v>
      </c>
      <c r="R50" s="5">
        <v>20</v>
      </c>
      <c r="S50" s="5">
        <v>34</v>
      </c>
      <c r="T50" s="5">
        <v>0</v>
      </c>
      <c r="U50" s="5">
        <v>0</v>
      </c>
      <c r="V50" s="18">
        <f t="shared" si="3"/>
        <v>2.3868722028841374</v>
      </c>
      <c r="W50" s="19">
        <f t="shared" si="4"/>
        <v>1.1602850986242335</v>
      </c>
    </row>
    <row r="51" spans="1:23" x14ac:dyDescent="0.25">
      <c r="A51">
        <v>129</v>
      </c>
      <c r="B51">
        <v>57</v>
      </c>
      <c r="C51">
        <v>54</v>
      </c>
      <c r="D51" s="11" t="s">
        <v>62</v>
      </c>
      <c r="E51" t="s">
        <v>475</v>
      </c>
      <c r="F51" s="5">
        <v>13</v>
      </c>
      <c r="G51" s="5">
        <v>0</v>
      </c>
      <c r="H51" s="5">
        <v>0</v>
      </c>
      <c r="I51" s="5">
        <v>0</v>
      </c>
      <c r="J51" s="5">
        <v>1</v>
      </c>
      <c r="K51" s="5">
        <v>0</v>
      </c>
      <c r="L51" s="5">
        <v>0</v>
      </c>
      <c r="M51" s="17">
        <v>19.670000000000002</v>
      </c>
      <c r="N51" s="5">
        <v>14</v>
      </c>
      <c r="O51" s="5">
        <v>13</v>
      </c>
      <c r="P51" s="5">
        <v>13</v>
      </c>
      <c r="Q51" s="5">
        <v>1</v>
      </c>
      <c r="R51" s="5">
        <v>16</v>
      </c>
      <c r="S51" s="5">
        <v>18</v>
      </c>
      <c r="T51" s="5">
        <v>1</v>
      </c>
      <c r="U51" s="5">
        <v>0</v>
      </c>
      <c r="V51" s="18">
        <f t="shared" si="3"/>
        <v>5.9481443823080831</v>
      </c>
      <c r="W51" s="19">
        <f t="shared" si="4"/>
        <v>1.5251652262328417</v>
      </c>
    </row>
    <row r="52" spans="1:23" x14ac:dyDescent="0.25">
      <c r="A52">
        <v>181</v>
      </c>
      <c r="B52">
        <v>58</v>
      </c>
      <c r="C52">
        <v>55</v>
      </c>
      <c r="D52" s="11" t="s">
        <v>64</v>
      </c>
      <c r="E52" t="s">
        <v>418</v>
      </c>
      <c r="F52" s="5">
        <v>3</v>
      </c>
      <c r="G52" s="5">
        <v>1</v>
      </c>
      <c r="H52" s="5">
        <v>0</v>
      </c>
      <c r="I52" s="5">
        <v>0</v>
      </c>
      <c r="J52" s="5">
        <v>0</v>
      </c>
      <c r="K52" s="5">
        <v>1</v>
      </c>
      <c r="L52" s="5">
        <v>0</v>
      </c>
      <c r="M52" s="17">
        <v>12.33</v>
      </c>
      <c r="N52" s="5">
        <v>15</v>
      </c>
      <c r="O52" s="5">
        <v>9</v>
      </c>
      <c r="P52" s="5">
        <v>9</v>
      </c>
      <c r="Q52" s="5">
        <v>1</v>
      </c>
      <c r="R52" s="5">
        <v>6</v>
      </c>
      <c r="S52" s="5">
        <v>5</v>
      </c>
      <c r="T52" s="5">
        <v>0</v>
      </c>
      <c r="U52" s="5">
        <v>0</v>
      </c>
      <c r="V52" s="18">
        <f t="shared" si="3"/>
        <v>6.5693430656934311</v>
      </c>
      <c r="W52" s="19">
        <f t="shared" si="4"/>
        <v>1.7031630170316301</v>
      </c>
    </row>
    <row r="53" spans="1:23" x14ac:dyDescent="0.25">
      <c r="A53">
        <v>166</v>
      </c>
      <c r="B53">
        <v>59</v>
      </c>
      <c r="C53">
        <v>56</v>
      </c>
      <c r="D53" s="11" t="s">
        <v>94</v>
      </c>
      <c r="E53" s="79" t="s">
        <v>450</v>
      </c>
      <c r="F53" s="80">
        <v>1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1">
        <v>0.67</v>
      </c>
      <c r="N53" s="80">
        <v>0</v>
      </c>
      <c r="O53" s="80">
        <v>0</v>
      </c>
      <c r="P53" s="80">
        <v>0</v>
      </c>
      <c r="Q53" s="80">
        <v>0</v>
      </c>
      <c r="R53" s="80">
        <v>0</v>
      </c>
      <c r="S53" s="80">
        <v>0</v>
      </c>
      <c r="T53" s="80">
        <v>0</v>
      </c>
      <c r="U53" s="80">
        <v>0</v>
      </c>
      <c r="V53" s="18">
        <f t="shared" si="3"/>
        <v>0</v>
      </c>
      <c r="W53" s="19">
        <f>(N53+S53)/M53</f>
        <v>0</v>
      </c>
    </row>
    <row r="54" spans="1:23" x14ac:dyDescent="0.25">
      <c r="A54">
        <v>182</v>
      </c>
      <c r="B54">
        <v>60</v>
      </c>
      <c r="C54">
        <v>57</v>
      </c>
      <c r="D54" s="11" t="s">
        <v>64</v>
      </c>
      <c r="E54" t="s">
        <v>419</v>
      </c>
      <c r="F54" s="5">
        <v>11</v>
      </c>
      <c r="G54" s="5">
        <v>11</v>
      </c>
      <c r="H54" s="5">
        <v>2</v>
      </c>
      <c r="I54" s="5">
        <v>0</v>
      </c>
      <c r="J54" s="5">
        <v>2</v>
      </c>
      <c r="K54" s="5">
        <v>6</v>
      </c>
      <c r="L54" s="5">
        <v>0</v>
      </c>
      <c r="M54" s="17">
        <v>70.67</v>
      </c>
      <c r="N54" s="5">
        <v>91</v>
      </c>
      <c r="O54" s="5">
        <v>45</v>
      </c>
      <c r="P54" s="5">
        <v>43</v>
      </c>
      <c r="Q54" s="5">
        <v>13</v>
      </c>
      <c r="R54" s="5">
        <v>18</v>
      </c>
      <c r="S54" s="5">
        <v>42</v>
      </c>
      <c r="T54" s="5">
        <v>1</v>
      </c>
      <c r="U54" s="5">
        <v>0</v>
      </c>
      <c r="V54" s="18">
        <f t="shared" ref="V54:V85" si="5">P54/M54*9</f>
        <v>5.4761567850573076</v>
      </c>
      <c r="W54" s="19">
        <f>(N54+R54)/M54</f>
        <v>1.5423800764114899</v>
      </c>
    </row>
    <row r="55" spans="1:23" x14ac:dyDescent="0.25">
      <c r="A55">
        <v>115</v>
      </c>
      <c r="B55">
        <v>61</v>
      </c>
      <c r="C55">
        <v>58</v>
      </c>
      <c r="D55" s="11" t="s">
        <v>61</v>
      </c>
      <c r="E55" t="s">
        <v>509</v>
      </c>
      <c r="F55" s="5">
        <v>13</v>
      </c>
      <c r="G55" s="5">
        <v>13</v>
      </c>
      <c r="H55" s="5">
        <v>3</v>
      </c>
      <c r="I55" s="5">
        <v>1</v>
      </c>
      <c r="J55" s="5">
        <v>8</v>
      </c>
      <c r="K55" s="5">
        <v>3</v>
      </c>
      <c r="L55" s="5">
        <v>0</v>
      </c>
      <c r="M55" s="17">
        <v>87</v>
      </c>
      <c r="N55" s="5">
        <v>76</v>
      </c>
      <c r="O55" s="5">
        <v>35</v>
      </c>
      <c r="P55" s="5">
        <v>32</v>
      </c>
      <c r="Q55" s="5">
        <v>6</v>
      </c>
      <c r="R55" s="5">
        <v>34</v>
      </c>
      <c r="S55" s="5">
        <v>63</v>
      </c>
      <c r="T55" s="5">
        <v>1</v>
      </c>
      <c r="U55" s="5">
        <v>2</v>
      </c>
      <c r="V55" s="18">
        <f t="shared" si="5"/>
        <v>3.3103448275862069</v>
      </c>
      <c r="W55" s="19">
        <f>(N55+R55)/M55</f>
        <v>1.264367816091954</v>
      </c>
    </row>
    <row r="56" spans="1:23" x14ac:dyDescent="0.25">
      <c r="A56">
        <v>145</v>
      </c>
      <c r="B56">
        <v>62</v>
      </c>
      <c r="C56">
        <v>59</v>
      </c>
      <c r="D56" s="11" t="s">
        <v>63</v>
      </c>
      <c r="E56" t="s">
        <v>621</v>
      </c>
      <c r="F56" s="5">
        <v>11</v>
      </c>
      <c r="G56" s="5">
        <v>3</v>
      </c>
      <c r="H56" s="5">
        <v>0</v>
      </c>
      <c r="I56" s="5">
        <v>0</v>
      </c>
      <c r="J56" s="5">
        <v>1</v>
      </c>
      <c r="K56" s="5">
        <v>0</v>
      </c>
      <c r="L56" s="5">
        <v>0</v>
      </c>
      <c r="M56" s="17">
        <v>24</v>
      </c>
      <c r="N56" s="5">
        <v>34</v>
      </c>
      <c r="O56" s="5">
        <v>14</v>
      </c>
      <c r="P56" s="5">
        <v>12</v>
      </c>
      <c r="Q56" s="5">
        <v>1</v>
      </c>
      <c r="R56" s="5">
        <v>10</v>
      </c>
      <c r="S56" s="5">
        <v>12</v>
      </c>
      <c r="T56" s="5">
        <v>2</v>
      </c>
      <c r="U56" s="5">
        <v>1</v>
      </c>
      <c r="V56" s="18">
        <f t="shared" si="5"/>
        <v>4.5</v>
      </c>
      <c r="W56" s="19">
        <f>(N56+R56)/M56</f>
        <v>1.8333333333333333</v>
      </c>
    </row>
    <row r="57" spans="1:23" x14ac:dyDescent="0.25">
      <c r="A57">
        <v>183</v>
      </c>
      <c r="B57">
        <v>63</v>
      </c>
      <c r="C57">
        <v>60</v>
      </c>
      <c r="D57" s="11" t="s">
        <v>64</v>
      </c>
      <c r="E57" t="s">
        <v>420</v>
      </c>
      <c r="F57" s="5">
        <v>13</v>
      </c>
      <c r="G57" s="5">
        <v>13</v>
      </c>
      <c r="H57" s="5">
        <v>1</v>
      </c>
      <c r="I57" s="5">
        <v>0</v>
      </c>
      <c r="J57" s="5">
        <v>5</v>
      </c>
      <c r="K57" s="5">
        <v>6</v>
      </c>
      <c r="L57" s="5">
        <v>0</v>
      </c>
      <c r="M57" s="17">
        <v>87.33</v>
      </c>
      <c r="N57" s="5">
        <v>87</v>
      </c>
      <c r="O57" s="5">
        <v>42</v>
      </c>
      <c r="P57" s="5">
        <v>38</v>
      </c>
      <c r="Q57" s="5">
        <v>5</v>
      </c>
      <c r="R57" s="5">
        <v>21</v>
      </c>
      <c r="S57" s="5">
        <v>59</v>
      </c>
      <c r="T57" s="5">
        <v>5</v>
      </c>
      <c r="U57" s="5">
        <v>2</v>
      </c>
      <c r="V57" s="18">
        <f t="shared" si="5"/>
        <v>3.9161800068704915</v>
      </c>
      <c r="W57" s="19">
        <f>(N57+R57)/M57</f>
        <v>1.2366884232222604</v>
      </c>
    </row>
    <row r="58" spans="1:23" x14ac:dyDescent="0.25">
      <c r="A58">
        <v>146</v>
      </c>
      <c r="B58">
        <v>64</v>
      </c>
      <c r="C58">
        <v>61</v>
      </c>
      <c r="D58" s="11" t="s">
        <v>63</v>
      </c>
      <c r="E58" t="s">
        <v>622</v>
      </c>
      <c r="F58" s="5">
        <v>19</v>
      </c>
      <c r="G58" s="5">
        <v>0</v>
      </c>
      <c r="H58" s="5">
        <v>0</v>
      </c>
      <c r="I58" s="5">
        <v>0</v>
      </c>
      <c r="J58" s="5">
        <v>1</v>
      </c>
      <c r="K58" s="5">
        <v>0</v>
      </c>
      <c r="L58" s="5">
        <v>17</v>
      </c>
      <c r="M58" s="17">
        <v>19</v>
      </c>
      <c r="N58" s="5">
        <v>13</v>
      </c>
      <c r="O58" s="5">
        <v>3</v>
      </c>
      <c r="P58" s="5">
        <v>2</v>
      </c>
      <c r="Q58" s="5">
        <v>1</v>
      </c>
      <c r="R58" s="5">
        <v>2</v>
      </c>
      <c r="S58" s="5">
        <v>17</v>
      </c>
      <c r="T58" s="5">
        <v>1</v>
      </c>
      <c r="U58" s="5">
        <v>0</v>
      </c>
      <c r="V58" s="18">
        <f t="shared" si="5"/>
        <v>0.94736842105263153</v>
      </c>
      <c r="W58" s="19">
        <f>(N58+R58)/M58</f>
        <v>0.78947368421052633</v>
      </c>
    </row>
    <row r="59" spans="1:23" x14ac:dyDescent="0.25">
      <c r="A59">
        <v>167</v>
      </c>
      <c r="B59">
        <v>65</v>
      </c>
      <c r="C59">
        <v>62</v>
      </c>
      <c r="D59" s="11" t="s">
        <v>94</v>
      </c>
      <c r="E59" s="79" t="s">
        <v>451</v>
      </c>
      <c r="F59" s="80">
        <v>16</v>
      </c>
      <c r="G59" s="80">
        <v>4</v>
      </c>
      <c r="H59" s="80">
        <v>0</v>
      </c>
      <c r="I59" s="80">
        <v>0</v>
      </c>
      <c r="J59" s="80">
        <v>4</v>
      </c>
      <c r="K59" s="80">
        <v>0</v>
      </c>
      <c r="L59" s="80">
        <v>0</v>
      </c>
      <c r="M59" s="81">
        <v>47.67</v>
      </c>
      <c r="N59" s="80">
        <v>40</v>
      </c>
      <c r="O59" s="80">
        <v>15</v>
      </c>
      <c r="P59" s="80">
        <v>13</v>
      </c>
      <c r="Q59" s="80">
        <v>1</v>
      </c>
      <c r="R59" s="80">
        <v>13</v>
      </c>
      <c r="S59" s="80">
        <v>19</v>
      </c>
      <c r="T59" s="80">
        <v>0</v>
      </c>
      <c r="U59" s="80">
        <v>0</v>
      </c>
      <c r="V59" s="18">
        <f t="shared" si="5"/>
        <v>2.4543738200125866</v>
      </c>
      <c r="W59" s="19">
        <f>(N59+S59)/M59</f>
        <v>1.2376756870148939</v>
      </c>
    </row>
    <row r="60" spans="1:23" x14ac:dyDescent="0.25">
      <c r="A60">
        <v>203</v>
      </c>
      <c r="B60">
        <v>68</v>
      </c>
      <c r="C60">
        <v>63</v>
      </c>
      <c r="D60" s="87" t="s">
        <v>736</v>
      </c>
      <c r="E60" s="86" t="s">
        <v>249</v>
      </c>
      <c r="F60" s="5">
        <v>8</v>
      </c>
      <c r="G60" s="5">
        <v>4</v>
      </c>
      <c r="H60" s="5">
        <v>0</v>
      </c>
      <c r="I60" s="5">
        <v>0</v>
      </c>
      <c r="J60" s="5">
        <v>2</v>
      </c>
      <c r="K60" s="5">
        <v>2</v>
      </c>
      <c r="L60" s="5">
        <v>0</v>
      </c>
      <c r="M60" s="17">
        <v>28.970000000000002</v>
      </c>
      <c r="N60" s="5">
        <v>27</v>
      </c>
      <c r="O60" s="5">
        <v>14</v>
      </c>
      <c r="P60" s="5">
        <v>14</v>
      </c>
      <c r="Q60" s="5">
        <v>6</v>
      </c>
      <c r="R60" s="5">
        <v>8</v>
      </c>
      <c r="S60" s="5">
        <v>9</v>
      </c>
      <c r="T60" s="5">
        <v>1</v>
      </c>
      <c r="U60" s="5">
        <v>0</v>
      </c>
      <c r="V60" s="18">
        <f t="shared" si="5"/>
        <v>4.3493268898860888</v>
      </c>
      <c r="W60" s="19">
        <f t="shared" ref="W60:W70" si="6">(N60+R60)/M60</f>
        <v>1.2081463583016914</v>
      </c>
    </row>
    <row r="61" spans="1:23" x14ac:dyDescent="0.25">
      <c r="A61">
        <v>37</v>
      </c>
      <c r="B61">
        <v>69</v>
      </c>
      <c r="C61">
        <v>64</v>
      </c>
      <c r="D61" s="11" t="s">
        <v>70</v>
      </c>
      <c r="E61" t="s">
        <v>562</v>
      </c>
      <c r="F61" s="5">
        <v>14</v>
      </c>
      <c r="G61" s="5">
        <v>10</v>
      </c>
      <c r="H61" s="5">
        <v>2</v>
      </c>
      <c r="I61" s="5">
        <v>1</v>
      </c>
      <c r="J61" s="5">
        <v>2</v>
      </c>
      <c r="K61" s="5">
        <v>4</v>
      </c>
      <c r="L61" s="5">
        <v>1</v>
      </c>
      <c r="M61" s="17">
        <v>67.67</v>
      </c>
      <c r="N61" s="5">
        <v>70</v>
      </c>
      <c r="O61" s="5">
        <v>29</v>
      </c>
      <c r="P61" s="5">
        <v>29</v>
      </c>
      <c r="Q61" s="5">
        <v>6</v>
      </c>
      <c r="R61" s="5">
        <v>22</v>
      </c>
      <c r="S61" s="5">
        <v>40</v>
      </c>
      <c r="T61" s="5">
        <v>3</v>
      </c>
      <c r="U61" s="5">
        <v>0</v>
      </c>
      <c r="V61" s="18">
        <f t="shared" si="5"/>
        <v>3.8569528594650513</v>
      </c>
      <c r="W61" s="19">
        <f t="shared" si="6"/>
        <v>1.3595389389685237</v>
      </c>
    </row>
    <row r="62" spans="1:23" x14ac:dyDescent="0.25">
      <c r="A62">
        <v>116</v>
      </c>
      <c r="B62">
        <v>70</v>
      </c>
      <c r="C62">
        <v>65</v>
      </c>
      <c r="D62" s="11" t="s">
        <v>61</v>
      </c>
      <c r="E62" t="s">
        <v>510</v>
      </c>
      <c r="F62" s="5">
        <v>9</v>
      </c>
      <c r="G62" s="5">
        <v>0</v>
      </c>
      <c r="H62" s="5">
        <v>0</v>
      </c>
      <c r="I62" s="5">
        <v>0</v>
      </c>
      <c r="J62" s="5">
        <v>0</v>
      </c>
      <c r="K62" s="5">
        <v>2</v>
      </c>
      <c r="L62" s="5">
        <v>0</v>
      </c>
      <c r="M62" s="17">
        <v>12.67</v>
      </c>
      <c r="N62" s="5">
        <v>17</v>
      </c>
      <c r="O62" s="5">
        <v>8</v>
      </c>
      <c r="P62" s="5">
        <v>8</v>
      </c>
      <c r="Q62" s="5">
        <v>1</v>
      </c>
      <c r="R62" s="5">
        <v>9</v>
      </c>
      <c r="S62" s="5">
        <v>4</v>
      </c>
      <c r="T62" s="5">
        <v>1</v>
      </c>
      <c r="U62" s="5">
        <v>0</v>
      </c>
      <c r="V62" s="18">
        <f t="shared" si="5"/>
        <v>5.6827150749802682</v>
      </c>
      <c r="W62" s="19">
        <f t="shared" si="6"/>
        <v>2.0520915548539858</v>
      </c>
    </row>
    <row r="63" spans="1:23" x14ac:dyDescent="0.25">
      <c r="A63">
        <v>23</v>
      </c>
      <c r="B63">
        <v>71</v>
      </c>
      <c r="C63">
        <v>66</v>
      </c>
      <c r="D63" s="11" t="s">
        <v>69</v>
      </c>
      <c r="E63" t="s">
        <v>537</v>
      </c>
      <c r="F63" s="5">
        <v>4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1</v>
      </c>
      <c r="M63" s="17">
        <v>5.67</v>
      </c>
      <c r="N63" s="5">
        <v>5</v>
      </c>
      <c r="O63" s="5">
        <v>6</v>
      </c>
      <c r="P63" s="5">
        <v>6</v>
      </c>
      <c r="Q63" s="5">
        <v>1</v>
      </c>
      <c r="R63" s="5">
        <v>6</v>
      </c>
      <c r="S63" s="5">
        <v>3</v>
      </c>
      <c r="T63" s="5">
        <v>0</v>
      </c>
      <c r="U63" s="5">
        <v>1</v>
      </c>
      <c r="V63" s="18">
        <f t="shared" si="5"/>
        <v>9.5238095238095237</v>
      </c>
      <c r="W63" s="19">
        <f t="shared" si="6"/>
        <v>1.9400352733686068</v>
      </c>
    </row>
    <row r="64" spans="1:23" x14ac:dyDescent="0.25">
      <c r="A64">
        <v>117</v>
      </c>
      <c r="B64">
        <v>72</v>
      </c>
      <c r="C64">
        <v>67</v>
      </c>
      <c r="D64" s="11" t="s">
        <v>61</v>
      </c>
      <c r="E64" t="s">
        <v>511</v>
      </c>
      <c r="F64" s="5">
        <v>2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17">
        <v>3</v>
      </c>
      <c r="N64" s="5">
        <v>3</v>
      </c>
      <c r="O64" s="5">
        <v>1</v>
      </c>
      <c r="P64" s="5">
        <v>1</v>
      </c>
      <c r="Q64" s="5">
        <v>0</v>
      </c>
      <c r="R64" s="5">
        <v>1</v>
      </c>
      <c r="S64" s="5">
        <v>0</v>
      </c>
      <c r="T64" s="5">
        <v>0</v>
      </c>
      <c r="U64" s="5">
        <v>0</v>
      </c>
      <c r="V64" s="18">
        <f t="shared" si="5"/>
        <v>3</v>
      </c>
      <c r="W64" s="19">
        <f t="shared" si="6"/>
        <v>1.3333333333333333</v>
      </c>
    </row>
    <row r="65" spans="1:23" x14ac:dyDescent="0.25">
      <c r="A65">
        <v>70</v>
      </c>
      <c r="B65">
        <v>73</v>
      </c>
      <c r="C65">
        <v>68</v>
      </c>
      <c r="D65" s="11" t="s">
        <v>57</v>
      </c>
      <c r="E65" t="s">
        <v>386</v>
      </c>
      <c r="F65" s="5">
        <v>18</v>
      </c>
      <c r="G65" s="5">
        <v>0</v>
      </c>
      <c r="H65" s="5">
        <v>0</v>
      </c>
      <c r="I65" s="5">
        <v>0</v>
      </c>
      <c r="J65" s="5">
        <v>3</v>
      </c>
      <c r="K65" s="5">
        <v>2</v>
      </c>
      <c r="L65" s="5">
        <v>1</v>
      </c>
      <c r="M65" s="17">
        <v>21</v>
      </c>
      <c r="N65" s="5">
        <v>23</v>
      </c>
      <c r="O65" s="5">
        <v>12</v>
      </c>
      <c r="P65" s="5">
        <v>11</v>
      </c>
      <c r="Q65" s="5">
        <v>2</v>
      </c>
      <c r="R65" s="5">
        <v>7</v>
      </c>
      <c r="S65" s="5">
        <v>12</v>
      </c>
      <c r="T65" s="5">
        <v>0</v>
      </c>
      <c r="U65" s="5">
        <v>1</v>
      </c>
      <c r="V65" s="18">
        <f t="shared" si="5"/>
        <v>4.7142857142857144</v>
      </c>
      <c r="W65" s="19">
        <f t="shared" si="6"/>
        <v>1.4285714285714286</v>
      </c>
    </row>
    <row r="66" spans="1:23" x14ac:dyDescent="0.25">
      <c r="A66">
        <v>118</v>
      </c>
      <c r="B66">
        <v>74</v>
      </c>
      <c r="C66">
        <v>69</v>
      </c>
      <c r="D66" s="11" t="s">
        <v>61</v>
      </c>
      <c r="E66" t="s">
        <v>512</v>
      </c>
      <c r="F66" s="5">
        <v>14</v>
      </c>
      <c r="G66" s="5">
        <v>14</v>
      </c>
      <c r="H66" s="5">
        <v>8</v>
      </c>
      <c r="I66" s="5">
        <v>2</v>
      </c>
      <c r="J66" s="5">
        <v>7</v>
      </c>
      <c r="K66" s="5">
        <v>5</v>
      </c>
      <c r="L66" s="5">
        <v>0</v>
      </c>
      <c r="M66" s="17">
        <v>113.33</v>
      </c>
      <c r="N66" s="5">
        <v>82</v>
      </c>
      <c r="O66" s="5">
        <v>36</v>
      </c>
      <c r="P66" s="5">
        <v>29</v>
      </c>
      <c r="Q66" s="5">
        <v>6</v>
      </c>
      <c r="R66" s="5">
        <v>30</v>
      </c>
      <c r="S66" s="5">
        <v>92</v>
      </c>
      <c r="T66" s="5">
        <v>3</v>
      </c>
      <c r="U66" s="5">
        <v>1</v>
      </c>
      <c r="V66" s="18">
        <f t="shared" si="5"/>
        <v>2.3030089120268245</v>
      </c>
      <c r="W66" s="19">
        <f t="shared" si="6"/>
        <v>0.98826436071649171</v>
      </c>
    </row>
    <row r="67" spans="1:23" x14ac:dyDescent="0.25">
      <c r="A67">
        <v>130</v>
      </c>
      <c r="B67">
        <v>75</v>
      </c>
      <c r="C67">
        <v>70</v>
      </c>
      <c r="D67" s="11" t="s">
        <v>62</v>
      </c>
      <c r="E67" t="s">
        <v>476</v>
      </c>
      <c r="F67" s="5">
        <v>12</v>
      </c>
      <c r="G67" s="5">
        <v>0</v>
      </c>
      <c r="H67" s="5">
        <v>0</v>
      </c>
      <c r="I67" s="5">
        <v>0</v>
      </c>
      <c r="J67" s="5">
        <v>1</v>
      </c>
      <c r="K67" s="5">
        <v>1</v>
      </c>
      <c r="L67" s="5">
        <v>5</v>
      </c>
      <c r="M67" s="17">
        <v>11.33</v>
      </c>
      <c r="N67" s="5">
        <v>17</v>
      </c>
      <c r="O67" s="5">
        <v>9</v>
      </c>
      <c r="P67" s="5">
        <v>9</v>
      </c>
      <c r="Q67" s="5">
        <v>2</v>
      </c>
      <c r="R67" s="5">
        <v>4</v>
      </c>
      <c r="S67" s="5">
        <v>7</v>
      </c>
      <c r="T67" s="5">
        <v>0</v>
      </c>
      <c r="U67" s="5">
        <v>0</v>
      </c>
      <c r="V67" s="18">
        <f t="shared" si="5"/>
        <v>7.1491615180935568</v>
      </c>
      <c r="W67" s="19">
        <f t="shared" si="6"/>
        <v>1.8534863195057369</v>
      </c>
    </row>
    <row r="68" spans="1:23" x14ac:dyDescent="0.25">
      <c r="A68">
        <v>38</v>
      </c>
      <c r="B68">
        <v>76</v>
      </c>
      <c r="C68">
        <v>71</v>
      </c>
      <c r="D68" s="11" t="s">
        <v>70</v>
      </c>
      <c r="E68" t="s">
        <v>563</v>
      </c>
      <c r="F68" s="5">
        <v>21</v>
      </c>
      <c r="G68" s="5">
        <v>0</v>
      </c>
      <c r="H68" s="5">
        <v>0</v>
      </c>
      <c r="I68" s="5">
        <v>0</v>
      </c>
      <c r="J68" s="5">
        <v>2</v>
      </c>
      <c r="K68" s="5">
        <v>2</v>
      </c>
      <c r="L68" s="5">
        <v>0</v>
      </c>
      <c r="M68" s="17">
        <v>27</v>
      </c>
      <c r="N68" s="5">
        <v>29</v>
      </c>
      <c r="O68" s="5">
        <v>13</v>
      </c>
      <c r="P68" s="5">
        <v>12</v>
      </c>
      <c r="Q68" s="5">
        <v>2</v>
      </c>
      <c r="R68" s="5">
        <v>11</v>
      </c>
      <c r="S68" s="5">
        <v>16</v>
      </c>
      <c r="T68" s="5">
        <v>0</v>
      </c>
      <c r="U68" s="5">
        <v>0</v>
      </c>
      <c r="V68" s="18">
        <f t="shared" si="5"/>
        <v>4</v>
      </c>
      <c r="W68" s="19">
        <f t="shared" si="6"/>
        <v>1.4814814814814814</v>
      </c>
    </row>
    <row r="69" spans="1:23" x14ac:dyDescent="0.25">
      <c r="A69">
        <v>71</v>
      </c>
      <c r="B69">
        <v>77</v>
      </c>
      <c r="C69">
        <v>72</v>
      </c>
      <c r="D69" s="11" t="s">
        <v>57</v>
      </c>
      <c r="E69" t="s">
        <v>388</v>
      </c>
      <c r="F69" s="5">
        <v>12</v>
      </c>
      <c r="G69" s="5">
        <v>0</v>
      </c>
      <c r="H69" s="5">
        <v>0</v>
      </c>
      <c r="I69" s="5">
        <v>0</v>
      </c>
      <c r="J69" s="5">
        <v>0</v>
      </c>
      <c r="K69" s="5">
        <v>2</v>
      </c>
      <c r="L69" s="5">
        <v>3</v>
      </c>
      <c r="M69" s="17">
        <v>11</v>
      </c>
      <c r="N69" s="5">
        <v>16</v>
      </c>
      <c r="O69" s="5">
        <v>9</v>
      </c>
      <c r="P69" s="5">
        <v>9</v>
      </c>
      <c r="Q69" s="5">
        <v>4</v>
      </c>
      <c r="R69" s="5">
        <v>1</v>
      </c>
      <c r="S69" s="5">
        <v>2</v>
      </c>
      <c r="T69" s="5">
        <v>0</v>
      </c>
      <c r="U69" s="5">
        <v>0</v>
      </c>
      <c r="V69" s="18">
        <f t="shared" si="5"/>
        <v>7.3636363636363642</v>
      </c>
      <c r="W69" s="19">
        <f t="shared" si="6"/>
        <v>1.5454545454545454</v>
      </c>
    </row>
    <row r="70" spans="1:23" x14ac:dyDescent="0.25">
      <c r="A70">
        <v>85</v>
      </c>
      <c r="B70">
        <v>78</v>
      </c>
      <c r="C70">
        <v>73</v>
      </c>
      <c r="D70" s="11" t="s">
        <v>59</v>
      </c>
      <c r="E70" t="s">
        <v>583</v>
      </c>
      <c r="F70" s="5">
        <v>12</v>
      </c>
      <c r="G70" s="5">
        <v>11</v>
      </c>
      <c r="H70" s="5">
        <v>0</v>
      </c>
      <c r="I70" s="5">
        <v>0</v>
      </c>
      <c r="J70" s="5">
        <v>3</v>
      </c>
      <c r="K70" s="5">
        <v>2</v>
      </c>
      <c r="L70" s="5">
        <v>0</v>
      </c>
      <c r="M70" s="17">
        <v>79.33</v>
      </c>
      <c r="N70" s="5">
        <v>61</v>
      </c>
      <c r="O70" s="5">
        <v>21</v>
      </c>
      <c r="P70" s="5">
        <v>21</v>
      </c>
      <c r="Q70" s="5">
        <v>6</v>
      </c>
      <c r="R70" s="5">
        <v>18</v>
      </c>
      <c r="S70" s="5">
        <v>25</v>
      </c>
      <c r="T70" s="5">
        <v>0</v>
      </c>
      <c r="U70" s="5">
        <v>4</v>
      </c>
      <c r="V70" s="18">
        <f t="shared" si="5"/>
        <v>2.3824530442455565</v>
      </c>
      <c r="W70" s="19">
        <f t="shared" si="6"/>
        <v>0.99584016135131725</v>
      </c>
    </row>
    <row r="71" spans="1:23" x14ac:dyDescent="0.25">
      <c r="A71">
        <v>168</v>
      </c>
      <c r="B71">
        <v>79</v>
      </c>
      <c r="C71">
        <v>74</v>
      </c>
      <c r="D71" s="11" t="s">
        <v>94</v>
      </c>
      <c r="E71" s="79" t="s">
        <v>452</v>
      </c>
      <c r="F71" s="80">
        <v>13</v>
      </c>
      <c r="G71" s="80">
        <v>12</v>
      </c>
      <c r="H71" s="80">
        <v>1</v>
      </c>
      <c r="I71" s="80">
        <v>1</v>
      </c>
      <c r="J71" s="80">
        <v>6</v>
      </c>
      <c r="K71" s="80">
        <v>1</v>
      </c>
      <c r="L71" s="80">
        <v>0</v>
      </c>
      <c r="M71" s="81">
        <v>80.66</v>
      </c>
      <c r="N71" s="80">
        <v>68</v>
      </c>
      <c r="O71" s="80">
        <v>21</v>
      </c>
      <c r="P71" s="80">
        <v>21</v>
      </c>
      <c r="Q71" s="80">
        <v>4</v>
      </c>
      <c r="R71" s="80">
        <v>18</v>
      </c>
      <c r="S71" s="80">
        <v>63</v>
      </c>
      <c r="T71" s="80">
        <v>0</v>
      </c>
      <c r="U71" s="80">
        <v>0</v>
      </c>
      <c r="V71" s="18">
        <f t="shared" si="5"/>
        <v>2.3431688569303248</v>
      </c>
      <c r="W71" s="19">
        <f>(N71+S71)/M71</f>
        <v>1.624101165385569</v>
      </c>
    </row>
    <row r="72" spans="1:23" x14ac:dyDescent="0.25">
      <c r="A72">
        <v>98</v>
      </c>
      <c r="B72">
        <v>80</v>
      </c>
      <c r="C72">
        <v>75</v>
      </c>
      <c r="D72" s="11" t="s">
        <v>60</v>
      </c>
      <c r="E72" t="s">
        <v>268</v>
      </c>
      <c r="F72" s="5">
        <v>1</v>
      </c>
      <c r="G72" s="5">
        <v>1</v>
      </c>
      <c r="H72" s="5">
        <v>0</v>
      </c>
      <c r="I72" s="5">
        <v>0</v>
      </c>
      <c r="J72" s="5">
        <v>0</v>
      </c>
      <c r="K72" s="5">
        <v>1</v>
      </c>
      <c r="L72" s="5">
        <v>0</v>
      </c>
      <c r="M72" s="17">
        <v>5</v>
      </c>
      <c r="N72" s="5">
        <v>9</v>
      </c>
      <c r="O72" s="5">
        <v>4</v>
      </c>
      <c r="P72" s="5">
        <v>4</v>
      </c>
      <c r="Q72" s="5">
        <v>1</v>
      </c>
      <c r="R72" s="5">
        <v>4</v>
      </c>
      <c r="S72" s="5">
        <v>5</v>
      </c>
      <c r="T72" s="5">
        <v>0</v>
      </c>
      <c r="U72" s="5">
        <v>0</v>
      </c>
      <c r="V72" s="18">
        <f t="shared" si="5"/>
        <v>7.2</v>
      </c>
      <c r="W72" s="19">
        <f t="shared" ref="W72:W89" si="7">(N72+R72)/M72</f>
        <v>2.6</v>
      </c>
    </row>
    <row r="73" spans="1:23" x14ac:dyDescent="0.25">
      <c r="A73">
        <v>204</v>
      </c>
      <c r="B73">
        <v>83</v>
      </c>
      <c r="C73">
        <v>76</v>
      </c>
      <c r="D73" s="87" t="s">
        <v>737</v>
      </c>
      <c r="E73" s="86" t="s">
        <v>250</v>
      </c>
      <c r="F73" s="5">
        <v>14</v>
      </c>
      <c r="G73" s="5">
        <v>3</v>
      </c>
      <c r="H73" s="5">
        <v>0</v>
      </c>
      <c r="I73" s="5">
        <v>0</v>
      </c>
      <c r="J73" s="5">
        <v>1</v>
      </c>
      <c r="K73" s="5">
        <v>2</v>
      </c>
      <c r="L73" s="5">
        <v>1</v>
      </c>
      <c r="M73" s="17">
        <v>28.7</v>
      </c>
      <c r="N73" s="5">
        <v>34</v>
      </c>
      <c r="O73" s="5">
        <v>18</v>
      </c>
      <c r="P73" s="5">
        <v>17</v>
      </c>
      <c r="Q73" s="5">
        <v>5</v>
      </c>
      <c r="R73" s="5">
        <v>14</v>
      </c>
      <c r="S73" s="5">
        <v>22</v>
      </c>
      <c r="T73" s="5">
        <v>0</v>
      </c>
      <c r="U73" s="5">
        <v>0</v>
      </c>
      <c r="V73" s="18">
        <f t="shared" si="5"/>
        <v>5.3310104529616726</v>
      </c>
      <c r="W73" s="19">
        <f t="shared" si="7"/>
        <v>1.6724738675958188</v>
      </c>
    </row>
    <row r="74" spans="1:23" x14ac:dyDescent="0.25">
      <c r="A74">
        <v>99</v>
      </c>
      <c r="B74">
        <v>84</v>
      </c>
      <c r="C74">
        <v>77</v>
      </c>
      <c r="D74" s="11" t="s">
        <v>60</v>
      </c>
      <c r="E74" t="s">
        <v>269</v>
      </c>
      <c r="F74" s="5">
        <v>14</v>
      </c>
      <c r="G74" s="5">
        <v>1</v>
      </c>
      <c r="H74" s="5">
        <v>0</v>
      </c>
      <c r="I74" s="5">
        <v>0</v>
      </c>
      <c r="J74" s="5">
        <v>0</v>
      </c>
      <c r="K74" s="5">
        <v>2</v>
      </c>
      <c r="L74" s="5">
        <v>1</v>
      </c>
      <c r="M74" s="17">
        <v>21</v>
      </c>
      <c r="N74" s="5">
        <v>23</v>
      </c>
      <c r="O74" s="5">
        <v>13</v>
      </c>
      <c r="P74" s="5">
        <v>13</v>
      </c>
      <c r="Q74" s="5">
        <v>4</v>
      </c>
      <c r="R74" s="5">
        <v>7</v>
      </c>
      <c r="S74" s="5">
        <v>6</v>
      </c>
      <c r="T74" s="5">
        <v>1</v>
      </c>
      <c r="U74" s="5">
        <v>1</v>
      </c>
      <c r="V74" s="18">
        <f t="shared" si="5"/>
        <v>5.5714285714285712</v>
      </c>
      <c r="W74" s="19">
        <f t="shared" si="7"/>
        <v>1.4285714285714286</v>
      </c>
    </row>
    <row r="75" spans="1:23" x14ac:dyDescent="0.25">
      <c r="A75">
        <v>86</v>
      </c>
      <c r="B75">
        <v>85</v>
      </c>
      <c r="C75">
        <v>78</v>
      </c>
      <c r="D75" s="11" t="s">
        <v>59</v>
      </c>
      <c r="E75" t="s">
        <v>584</v>
      </c>
      <c r="F75" s="5">
        <v>20</v>
      </c>
      <c r="G75" s="5">
        <v>0</v>
      </c>
      <c r="H75" s="5">
        <v>0</v>
      </c>
      <c r="I75" s="5">
        <v>0</v>
      </c>
      <c r="J75" s="5">
        <v>2</v>
      </c>
      <c r="K75" s="5">
        <v>1</v>
      </c>
      <c r="L75" s="5">
        <v>12</v>
      </c>
      <c r="M75" s="17">
        <v>26.33</v>
      </c>
      <c r="N75" s="5">
        <v>14</v>
      </c>
      <c r="O75" s="5">
        <v>6</v>
      </c>
      <c r="P75" s="5">
        <v>6</v>
      </c>
      <c r="Q75" s="5">
        <v>4</v>
      </c>
      <c r="R75" s="5">
        <v>5</v>
      </c>
      <c r="S75" s="5">
        <v>16</v>
      </c>
      <c r="T75" s="5">
        <v>3</v>
      </c>
      <c r="U75" s="5">
        <v>0</v>
      </c>
      <c r="V75" s="18">
        <f t="shared" si="5"/>
        <v>2.0508925180402584</v>
      </c>
      <c r="W75" s="19">
        <f t="shared" si="7"/>
        <v>0.72161033042157241</v>
      </c>
    </row>
    <row r="76" spans="1:23" x14ac:dyDescent="0.25">
      <c r="A76">
        <v>131</v>
      </c>
      <c r="B76">
        <v>86</v>
      </c>
      <c r="C76">
        <v>79</v>
      </c>
      <c r="D76" s="11" t="s">
        <v>62</v>
      </c>
      <c r="E76" t="s">
        <v>477</v>
      </c>
      <c r="F76" s="5">
        <v>15</v>
      </c>
      <c r="G76" s="5">
        <v>14</v>
      </c>
      <c r="H76" s="5">
        <v>1</v>
      </c>
      <c r="I76" s="5">
        <v>0</v>
      </c>
      <c r="J76" s="5">
        <v>4</v>
      </c>
      <c r="K76" s="5">
        <v>9</v>
      </c>
      <c r="L76" s="5">
        <v>0</v>
      </c>
      <c r="M76" s="17">
        <v>94</v>
      </c>
      <c r="N76" s="5">
        <v>112</v>
      </c>
      <c r="O76" s="5">
        <v>52</v>
      </c>
      <c r="P76" s="5">
        <v>46</v>
      </c>
      <c r="Q76" s="5">
        <v>10</v>
      </c>
      <c r="R76" s="5">
        <v>24</v>
      </c>
      <c r="S76" s="5">
        <v>42</v>
      </c>
      <c r="T76" s="5">
        <v>0</v>
      </c>
      <c r="U76" s="5">
        <v>0</v>
      </c>
      <c r="V76" s="18">
        <f t="shared" si="5"/>
        <v>4.4042553191489358</v>
      </c>
      <c r="W76" s="19">
        <f t="shared" si="7"/>
        <v>1.446808510638298</v>
      </c>
    </row>
    <row r="77" spans="1:23" x14ac:dyDescent="0.25">
      <c r="A77">
        <v>184</v>
      </c>
      <c r="B77">
        <v>87</v>
      </c>
      <c r="C77">
        <v>80</v>
      </c>
      <c r="D77" s="11" t="s">
        <v>64</v>
      </c>
      <c r="E77" t="s">
        <v>423</v>
      </c>
      <c r="F77" s="5">
        <v>18</v>
      </c>
      <c r="G77" s="5">
        <v>0</v>
      </c>
      <c r="H77" s="5">
        <v>0</v>
      </c>
      <c r="I77" s="5">
        <v>0</v>
      </c>
      <c r="J77" s="5">
        <v>2</v>
      </c>
      <c r="K77" s="5">
        <v>2</v>
      </c>
      <c r="L77" s="5">
        <v>0</v>
      </c>
      <c r="M77" s="17">
        <v>31.33</v>
      </c>
      <c r="N77" s="5">
        <v>29</v>
      </c>
      <c r="O77" s="5">
        <v>12</v>
      </c>
      <c r="P77" s="5">
        <v>9</v>
      </c>
      <c r="Q77" s="5">
        <v>2</v>
      </c>
      <c r="R77" s="5">
        <v>7</v>
      </c>
      <c r="S77" s="5">
        <v>17</v>
      </c>
      <c r="T77" s="5">
        <v>0</v>
      </c>
      <c r="U77" s="5">
        <v>1</v>
      </c>
      <c r="V77" s="18">
        <f t="shared" si="5"/>
        <v>2.5853814235556976</v>
      </c>
      <c r="W77" s="19">
        <f t="shared" si="7"/>
        <v>1.149058410469199</v>
      </c>
    </row>
    <row r="78" spans="1:23" x14ac:dyDescent="0.25">
      <c r="A78">
        <v>72</v>
      </c>
      <c r="B78">
        <v>88</v>
      </c>
      <c r="C78">
        <v>81</v>
      </c>
      <c r="D78" s="11" t="s">
        <v>57</v>
      </c>
      <c r="E78" t="s">
        <v>389</v>
      </c>
      <c r="F78" s="5">
        <v>11</v>
      </c>
      <c r="G78" s="5">
        <v>10</v>
      </c>
      <c r="H78" s="5">
        <v>1</v>
      </c>
      <c r="I78" s="5">
        <v>1</v>
      </c>
      <c r="J78" s="5">
        <v>3</v>
      </c>
      <c r="K78" s="5">
        <v>5</v>
      </c>
      <c r="L78" s="5">
        <v>0</v>
      </c>
      <c r="M78" s="17">
        <v>70</v>
      </c>
      <c r="N78" s="5">
        <v>63</v>
      </c>
      <c r="O78" s="5">
        <v>25</v>
      </c>
      <c r="P78" s="5">
        <v>24</v>
      </c>
      <c r="Q78" s="5">
        <v>2</v>
      </c>
      <c r="R78" s="5">
        <v>19</v>
      </c>
      <c r="S78" s="5">
        <v>35</v>
      </c>
      <c r="T78" s="5">
        <v>0</v>
      </c>
      <c r="U78" s="5">
        <v>3</v>
      </c>
      <c r="V78" s="18">
        <f t="shared" si="5"/>
        <v>3.0857142857142859</v>
      </c>
      <c r="W78" s="19">
        <f t="shared" si="7"/>
        <v>1.1714285714285715</v>
      </c>
    </row>
    <row r="79" spans="1:23" x14ac:dyDescent="0.25">
      <c r="A79">
        <v>55</v>
      </c>
      <c r="B79">
        <v>89</v>
      </c>
      <c r="C79">
        <v>82</v>
      </c>
      <c r="D79" s="11" t="s">
        <v>56</v>
      </c>
      <c r="E79" t="s">
        <v>646</v>
      </c>
      <c r="F79" s="5">
        <v>20</v>
      </c>
      <c r="G79" s="5">
        <v>0</v>
      </c>
      <c r="H79" s="5">
        <v>0</v>
      </c>
      <c r="I79" s="5">
        <v>0</v>
      </c>
      <c r="J79" s="5">
        <v>1</v>
      </c>
      <c r="K79" s="5">
        <v>2</v>
      </c>
      <c r="L79" s="5">
        <v>9</v>
      </c>
      <c r="M79" s="17">
        <v>25.7</v>
      </c>
      <c r="N79" s="5">
        <v>15</v>
      </c>
      <c r="O79" s="5">
        <v>7</v>
      </c>
      <c r="P79" s="5">
        <v>7</v>
      </c>
      <c r="Q79" s="5">
        <v>1</v>
      </c>
      <c r="R79" s="5">
        <v>8</v>
      </c>
      <c r="S79" s="5">
        <v>22</v>
      </c>
      <c r="T79" s="5">
        <v>1</v>
      </c>
      <c r="U79" s="5">
        <v>0</v>
      </c>
      <c r="V79" s="18">
        <f t="shared" si="5"/>
        <v>2.4513618677042803</v>
      </c>
      <c r="W79" s="19">
        <f t="shared" si="7"/>
        <v>0.89494163424124518</v>
      </c>
    </row>
    <row r="80" spans="1:23" x14ac:dyDescent="0.25">
      <c r="A80">
        <v>3</v>
      </c>
      <c r="B80">
        <v>90</v>
      </c>
      <c r="C80">
        <v>83</v>
      </c>
      <c r="D80" s="11" t="s">
        <v>54</v>
      </c>
      <c r="E80" t="s">
        <v>207</v>
      </c>
      <c r="F80" s="5">
        <v>3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17">
        <v>5</v>
      </c>
      <c r="N80" s="5">
        <v>5</v>
      </c>
      <c r="O80" s="5">
        <v>9</v>
      </c>
      <c r="P80" s="5">
        <v>4</v>
      </c>
      <c r="Q80" s="5">
        <v>2</v>
      </c>
      <c r="R80" s="5">
        <v>8</v>
      </c>
      <c r="S80" s="5">
        <v>4</v>
      </c>
      <c r="T80" s="5">
        <v>1</v>
      </c>
      <c r="U80" s="5">
        <v>0</v>
      </c>
      <c r="V80" s="18">
        <f t="shared" si="5"/>
        <v>7.2</v>
      </c>
      <c r="W80" s="19">
        <f t="shared" si="7"/>
        <v>2.6</v>
      </c>
    </row>
    <row r="81" spans="1:23" x14ac:dyDescent="0.25">
      <c r="A81">
        <v>205</v>
      </c>
      <c r="B81">
        <v>93</v>
      </c>
      <c r="C81">
        <v>84</v>
      </c>
      <c r="D81" s="87" t="s">
        <v>738</v>
      </c>
      <c r="E81" s="86" t="s">
        <v>246</v>
      </c>
      <c r="F81" s="5">
        <v>25</v>
      </c>
      <c r="G81" s="5">
        <v>0</v>
      </c>
      <c r="H81" s="5">
        <v>0</v>
      </c>
      <c r="I81" s="5">
        <v>0</v>
      </c>
      <c r="J81" s="5">
        <v>2</v>
      </c>
      <c r="K81" s="5">
        <v>3</v>
      </c>
      <c r="L81" s="5">
        <v>9</v>
      </c>
      <c r="M81" s="17">
        <v>22.33</v>
      </c>
      <c r="N81" s="5">
        <v>18</v>
      </c>
      <c r="O81" s="5">
        <v>4</v>
      </c>
      <c r="P81" s="5">
        <v>3</v>
      </c>
      <c r="Q81" s="5">
        <v>0</v>
      </c>
      <c r="R81" s="5">
        <v>2</v>
      </c>
      <c r="S81" s="5">
        <v>20</v>
      </c>
      <c r="T81" s="5">
        <v>1</v>
      </c>
      <c r="U81" s="5">
        <v>2</v>
      </c>
      <c r="V81" s="18">
        <f t="shared" si="5"/>
        <v>1.2091356918943128</v>
      </c>
      <c r="W81" s="19">
        <f t="shared" si="7"/>
        <v>0.8956560680698612</v>
      </c>
    </row>
    <row r="82" spans="1:23" x14ac:dyDescent="0.25">
      <c r="A82">
        <v>25</v>
      </c>
      <c r="B82">
        <v>94</v>
      </c>
      <c r="C82">
        <v>85</v>
      </c>
      <c r="D82" s="11" t="s">
        <v>69</v>
      </c>
      <c r="E82" t="s">
        <v>538</v>
      </c>
      <c r="F82" s="5">
        <v>5</v>
      </c>
      <c r="G82" s="5">
        <v>1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17">
        <v>10.33</v>
      </c>
      <c r="N82" s="5">
        <v>14</v>
      </c>
      <c r="O82" s="5">
        <v>8</v>
      </c>
      <c r="P82" s="5">
        <v>8</v>
      </c>
      <c r="Q82" s="5">
        <v>2</v>
      </c>
      <c r="R82" s="5">
        <v>6</v>
      </c>
      <c r="S82" s="5">
        <v>5</v>
      </c>
      <c r="T82" s="5">
        <v>0</v>
      </c>
      <c r="U82" s="5">
        <v>0</v>
      </c>
      <c r="V82" s="18">
        <f t="shared" si="5"/>
        <v>6.9699903194578896</v>
      </c>
      <c r="W82" s="19">
        <f t="shared" si="7"/>
        <v>1.936108422071636</v>
      </c>
    </row>
    <row r="83" spans="1:23" x14ac:dyDescent="0.25">
      <c r="A83">
        <v>4</v>
      </c>
      <c r="B83">
        <v>95</v>
      </c>
      <c r="C83">
        <v>86</v>
      </c>
      <c r="D83" s="11" t="s">
        <v>54</v>
      </c>
      <c r="E83" t="s">
        <v>208</v>
      </c>
      <c r="F83" s="5">
        <v>9</v>
      </c>
      <c r="G83" s="5">
        <v>9</v>
      </c>
      <c r="H83" s="5">
        <v>0</v>
      </c>
      <c r="I83" s="5">
        <v>0</v>
      </c>
      <c r="J83" s="5">
        <v>4</v>
      </c>
      <c r="K83" s="5">
        <v>1</v>
      </c>
      <c r="L83" s="5">
        <v>0</v>
      </c>
      <c r="M83" s="17">
        <v>53</v>
      </c>
      <c r="N83" s="5">
        <v>61</v>
      </c>
      <c r="O83" s="5">
        <v>27</v>
      </c>
      <c r="P83" s="5">
        <v>27</v>
      </c>
      <c r="Q83" s="5">
        <v>11</v>
      </c>
      <c r="R83" s="5">
        <v>10</v>
      </c>
      <c r="S83" s="5">
        <v>30</v>
      </c>
      <c r="T83" s="5">
        <v>0</v>
      </c>
      <c r="U83" s="5">
        <v>1</v>
      </c>
      <c r="V83" s="18">
        <f t="shared" si="5"/>
        <v>4.5849056603773581</v>
      </c>
      <c r="W83" s="19">
        <f t="shared" si="7"/>
        <v>1.3396226415094339</v>
      </c>
    </row>
    <row r="84" spans="1:23" x14ac:dyDescent="0.25">
      <c r="A84">
        <v>5</v>
      </c>
      <c r="B84">
        <v>96</v>
      </c>
      <c r="C84">
        <v>87</v>
      </c>
      <c r="D84" s="11" t="s">
        <v>54</v>
      </c>
      <c r="E84" t="s">
        <v>209</v>
      </c>
      <c r="F84" s="5">
        <v>30</v>
      </c>
      <c r="G84" s="5">
        <v>0</v>
      </c>
      <c r="H84" s="5">
        <v>0</v>
      </c>
      <c r="I84" s="5">
        <v>0</v>
      </c>
      <c r="J84" s="5">
        <v>3</v>
      </c>
      <c r="K84" s="5">
        <v>3</v>
      </c>
      <c r="L84" s="5">
        <v>11</v>
      </c>
      <c r="M84" s="17">
        <v>41.67</v>
      </c>
      <c r="N84" s="5">
        <v>41</v>
      </c>
      <c r="O84" s="5">
        <v>17</v>
      </c>
      <c r="P84" s="5">
        <v>16</v>
      </c>
      <c r="Q84" s="5">
        <v>6</v>
      </c>
      <c r="R84" s="5">
        <v>11</v>
      </c>
      <c r="S84" s="5">
        <v>26</v>
      </c>
      <c r="T84" s="5">
        <v>0</v>
      </c>
      <c r="U84" s="5">
        <v>0</v>
      </c>
      <c r="V84" s="18">
        <f t="shared" si="5"/>
        <v>3.4557235421166306</v>
      </c>
      <c r="W84" s="19">
        <f t="shared" si="7"/>
        <v>1.2479001679865611</v>
      </c>
    </row>
    <row r="85" spans="1:23" x14ac:dyDescent="0.25">
      <c r="A85">
        <v>147</v>
      </c>
      <c r="B85">
        <v>97</v>
      </c>
      <c r="C85">
        <v>88</v>
      </c>
      <c r="D85" s="11" t="s">
        <v>63</v>
      </c>
      <c r="E85" t="s">
        <v>628</v>
      </c>
      <c r="F85" s="5">
        <v>2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17">
        <v>3.3</v>
      </c>
      <c r="N85" s="5">
        <v>4</v>
      </c>
      <c r="O85" s="5">
        <v>4</v>
      </c>
      <c r="P85" s="5">
        <v>2</v>
      </c>
      <c r="Q85" s="5">
        <v>3</v>
      </c>
      <c r="R85" s="5">
        <v>0</v>
      </c>
      <c r="S85" s="5">
        <v>2</v>
      </c>
      <c r="T85" s="5">
        <v>0</v>
      </c>
      <c r="U85" s="5">
        <v>0</v>
      </c>
      <c r="V85" s="18">
        <f t="shared" si="5"/>
        <v>5.454545454545455</v>
      </c>
      <c r="W85" s="19">
        <f t="shared" si="7"/>
        <v>1.2121212121212122</v>
      </c>
    </row>
    <row r="86" spans="1:23" x14ac:dyDescent="0.25">
      <c r="A86">
        <v>6</v>
      </c>
      <c r="B86">
        <v>98</v>
      </c>
      <c r="C86">
        <v>89</v>
      </c>
      <c r="D86" s="11" t="s">
        <v>54</v>
      </c>
      <c r="E86" t="s">
        <v>210</v>
      </c>
      <c r="F86" s="5">
        <v>15</v>
      </c>
      <c r="G86" s="5">
        <v>15</v>
      </c>
      <c r="H86" s="5">
        <v>1</v>
      </c>
      <c r="I86" s="5">
        <v>1</v>
      </c>
      <c r="J86" s="5">
        <v>8</v>
      </c>
      <c r="K86" s="5">
        <v>5</v>
      </c>
      <c r="L86" s="5">
        <v>0</v>
      </c>
      <c r="M86" s="17">
        <v>106.33</v>
      </c>
      <c r="N86" s="5">
        <v>92</v>
      </c>
      <c r="O86" s="5">
        <v>38</v>
      </c>
      <c r="P86" s="5">
        <v>34</v>
      </c>
      <c r="Q86" s="5">
        <v>12</v>
      </c>
      <c r="R86" s="5">
        <v>14</v>
      </c>
      <c r="S86" s="5">
        <v>75</v>
      </c>
      <c r="T86" s="5">
        <v>3</v>
      </c>
      <c r="U86" s="5">
        <v>1</v>
      </c>
      <c r="V86" s="18">
        <f t="shared" ref="V86:V117" si="8">P86/M86*9</f>
        <v>2.8778331609141352</v>
      </c>
      <c r="W86" s="19">
        <f t="shared" si="7"/>
        <v>0.9968964544343083</v>
      </c>
    </row>
    <row r="87" spans="1:23" x14ac:dyDescent="0.25">
      <c r="A87">
        <v>206</v>
      </c>
      <c r="B87">
        <v>101</v>
      </c>
      <c r="C87">
        <v>90</v>
      </c>
      <c r="D87" s="87" t="s">
        <v>739</v>
      </c>
      <c r="E87" s="86" t="s">
        <v>235</v>
      </c>
      <c r="F87" s="5">
        <v>15</v>
      </c>
      <c r="G87" s="5">
        <v>8</v>
      </c>
      <c r="H87" s="5">
        <v>0</v>
      </c>
      <c r="I87" s="5">
        <v>0</v>
      </c>
      <c r="J87" s="5">
        <v>5</v>
      </c>
      <c r="K87" s="5">
        <v>3</v>
      </c>
      <c r="L87" s="5">
        <v>1</v>
      </c>
      <c r="M87" s="17">
        <v>60.33</v>
      </c>
      <c r="N87" s="5">
        <v>58</v>
      </c>
      <c r="O87" s="5">
        <v>25</v>
      </c>
      <c r="P87" s="5">
        <v>24</v>
      </c>
      <c r="Q87" s="5">
        <v>4</v>
      </c>
      <c r="R87" s="5">
        <v>21</v>
      </c>
      <c r="S87" s="5">
        <v>33</v>
      </c>
      <c r="T87" s="5">
        <v>2</v>
      </c>
      <c r="U87" s="5">
        <v>2</v>
      </c>
      <c r="V87" s="18">
        <f t="shared" si="8"/>
        <v>3.5803083043262056</v>
      </c>
      <c r="W87" s="19">
        <f t="shared" si="7"/>
        <v>1.3094646113044921</v>
      </c>
    </row>
    <row r="88" spans="1:23" x14ac:dyDescent="0.25">
      <c r="A88">
        <v>40</v>
      </c>
      <c r="B88">
        <v>102</v>
      </c>
      <c r="C88">
        <v>91</v>
      </c>
      <c r="D88" s="11" t="s">
        <v>70</v>
      </c>
      <c r="E88" t="s">
        <v>566</v>
      </c>
      <c r="F88" s="5">
        <v>1</v>
      </c>
      <c r="G88" s="5">
        <v>1</v>
      </c>
      <c r="H88" s="5">
        <v>0</v>
      </c>
      <c r="I88" s="5">
        <v>0</v>
      </c>
      <c r="J88" s="5">
        <v>0</v>
      </c>
      <c r="K88" s="5">
        <v>1</v>
      </c>
      <c r="L88" s="5">
        <v>0</v>
      </c>
      <c r="M88" s="17">
        <v>5</v>
      </c>
      <c r="N88" s="5">
        <v>6</v>
      </c>
      <c r="O88" s="5">
        <v>2</v>
      </c>
      <c r="P88" s="5">
        <v>2</v>
      </c>
      <c r="Q88" s="5">
        <v>0</v>
      </c>
      <c r="R88" s="5">
        <v>1</v>
      </c>
      <c r="S88" s="5">
        <v>5</v>
      </c>
      <c r="T88" s="5">
        <v>0</v>
      </c>
      <c r="U88" s="5">
        <v>0</v>
      </c>
      <c r="V88" s="18">
        <f t="shared" si="8"/>
        <v>3.6</v>
      </c>
      <c r="W88" s="19">
        <f t="shared" si="7"/>
        <v>1.4</v>
      </c>
    </row>
    <row r="89" spans="1:23" x14ac:dyDescent="0.25">
      <c r="A89">
        <v>149</v>
      </c>
      <c r="B89">
        <v>103</v>
      </c>
      <c r="C89">
        <v>92</v>
      </c>
      <c r="D89" s="11" t="s">
        <v>63</v>
      </c>
      <c r="E89" t="s">
        <v>629</v>
      </c>
      <c r="F89" s="5">
        <v>3</v>
      </c>
      <c r="G89" s="5">
        <v>3</v>
      </c>
      <c r="H89" s="5">
        <v>0</v>
      </c>
      <c r="I89" s="5">
        <v>0</v>
      </c>
      <c r="J89" s="5">
        <v>1</v>
      </c>
      <c r="K89" s="5">
        <v>2</v>
      </c>
      <c r="L89" s="5">
        <v>0</v>
      </c>
      <c r="M89" s="17">
        <v>15</v>
      </c>
      <c r="N89" s="5">
        <v>13</v>
      </c>
      <c r="O89" s="5">
        <v>11</v>
      </c>
      <c r="P89" s="5">
        <v>11</v>
      </c>
      <c r="Q89" s="5">
        <v>5</v>
      </c>
      <c r="R89" s="5">
        <v>6</v>
      </c>
      <c r="S89" s="5">
        <v>9</v>
      </c>
      <c r="T89" s="5">
        <v>0</v>
      </c>
      <c r="U89" s="5">
        <v>0</v>
      </c>
      <c r="V89" s="18">
        <f t="shared" si="8"/>
        <v>6.6</v>
      </c>
      <c r="W89" s="19">
        <f t="shared" si="7"/>
        <v>1.2666666666666666</v>
      </c>
    </row>
    <row r="90" spans="1:23" x14ac:dyDescent="0.25">
      <c r="A90">
        <v>169</v>
      </c>
      <c r="B90">
        <v>104</v>
      </c>
      <c r="C90">
        <v>93</v>
      </c>
      <c r="D90" s="11" t="s">
        <v>94</v>
      </c>
      <c r="E90" s="79" t="s">
        <v>453</v>
      </c>
      <c r="F90" s="80">
        <v>11</v>
      </c>
      <c r="G90" s="80">
        <v>0</v>
      </c>
      <c r="H90" s="80">
        <v>0</v>
      </c>
      <c r="I90" s="80">
        <v>0</v>
      </c>
      <c r="J90" s="80">
        <v>1</v>
      </c>
      <c r="K90" s="80">
        <v>1</v>
      </c>
      <c r="L90" s="80">
        <v>0</v>
      </c>
      <c r="M90" s="81">
        <v>28</v>
      </c>
      <c r="N90" s="80">
        <v>22</v>
      </c>
      <c r="O90" s="80">
        <v>9</v>
      </c>
      <c r="P90" s="80">
        <v>9</v>
      </c>
      <c r="Q90" s="80">
        <v>3</v>
      </c>
      <c r="R90" s="80">
        <v>9</v>
      </c>
      <c r="S90" s="80">
        <v>4</v>
      </c>
      <c r="T90" s="80">
        <v>0</v>
      </c>
      <c r="U90" s="80">
        <v>0</v>
      </c>
      <c r="V90" s="18">
        <f t="shared" si="8"/>
        <v>2.8928571428571432</v>
      </c>
      <c r="W90" s="19">
        <f>(N90+S90)/M90</f>
        <v>0.9285714285714286</v>
      </c>
    </row>
    <row r="91" spans="1:23" x14ac:dyDescent="0.25">
      <c r="A91">
        <v>150</v>
      </c>
      <c r="B91">
        <v>105</v>
      </c>
      <c r="C91">
        <v>94</v>
      </c>
      <c r="D91" s="11" t="s">
        <v>63</v>
      </c>
      <c r="E91" t="s">
        <v>630</v>
      </c>
      <c r="F91" s="5">
        <v>11</v>
      </c>
      <c r="G91" s="5">
        <v>0</v>
      </c>
      <c r="H91" s="5">
        <v>0</v>
      </c>
      <c r="I91" s="5">
        <v>0</v>
      </c>
      <c r="J91" s="5">
        <v>1</v>
      </c>
      <c r="K91" s="5">
        <v>0</v>
      </c>
      <c r="L91" s="5">
        <v>0</v>
      </c>
      <c r="M91" s="17">
        <v>10.3</v>
      </c>
      <c r="N91" s="5">
        <v>7</v>
      </c>
      <c r="O91" s="5">
        <v>2</v>
      </c>
      <c r="P91" s="5">
        <v>2</v>
      </c>
      <c r="Q91" s="5">
        <v>1</v>
      </c>
      <c r="R91" s="5">
        <v>2</v>
      </c>
      <c r="S91" s="5">
        <v>6</v>
      </c>
      <c r="T91" s="5">
        <v>0</v>
      </c>
      <c r="U91" s="5">
        <v>0</v>
      </c>
      <c r="V91" s="18">
        <f t="shared" si="8"/>
        <v>1.7475728155339805</v>
      </c>
      <c r="W91" s="19">
        <f t="shared" ref="W91:W98" si="9">(N91+R91)/M91</f>
        <v>0.87378640776699024</v>
      </c>
    </row>
    <row r="92" spans="1:23" x14ac:dyDescent="0.25">
      <c r="A92">
        <v>132</v>
      </c>
      <c r="B92">
        <v>106</v>
      </c>
      <c r="C92">
        <v>95</v>
      </c>
      <c r="D92" s="11" t="s">
        <v>62</v>
      </c>
      <c r="E92" t="s">
        <v>478</v>
      </c>
      <c r="F92" s="5">
        <v>13</v>
      </c>
      <c r="G92" s="5">
        <v>13</v>
      </c>
      <c r="H92" s="5">
        <v>2</v>
      </c>
      <c r="I92" s="5">
        <v>1</v>
      </c>
      <c r="J92" s="5">
        <v>3</v>
      </c>
      <c r="K92" s="5">
        <v>5</v>
      </c>
      <c r="L92" s="5">
        <v>0</v>
      </c>
      <c r="M92" s="17">
        <v>82</v>
      </c>
      <c r="N92" s="5">
        <v>90</v>
      </c>
      <c r="O92" s="5">
        <v>35</v>
      </c>
      <c r="P92" s="5">
        <v>32</v>
      </c>
      <c r="Q92" s="5">
        <v>8</v>
      </c>
      <c r="R92" s="5">
        <v>27</v>
      </c>
      <c r="S92" s="5">
        <v>44</v>
      </c>
      <c r="T92" s="5">
        <v>0</v>
      </c>
      <c r="U92" s="5">
        <v>0</v>
      </c>
      <c r="V92" s="18">
        <f t="shared" si="8"/>
        <v>3.5121951219512195</v>
      </c>
      <c r="W92" s="19">
        <f t="shared" si="9"/>
        <v>1.4268292682926829</v>
      </c>
    </row>
    <row r="93" spans="1:23" x14ac:dyDescent="0.25">
      <c r="A93">
        <v>7</v>
      </c>
      <c r="B93">
        <v>107</v>
      </c>
      <c r="C93">
        <v>96</v>
      </c>
      <c r="D93" s="11" t="s">
        <v>54</v>
      </c>
      <c r="E93" t="s">
        <v>300</v>
      </c>
      <c r="F93" s="5">
        <v>2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17">
        <v>3</v>
      </c>
      <c r="N93" s="5">
        <v>0</v>
      </c>
      <c r="O93" s="5">
        <v>1</v>
      </c>
      <c r="P93" s="5">
        <v>1</v>
      </c>
      <c r="Q93" s="5">
        <v>0</v>
      </c>
      <c r="R93" s="5">
        <v>0</v>
      </c>
      <c r="S93" s="5">
        <v>1</v>
      </c>
      <c r="T93" s="5">
        <v>0</v>
      </c>
      <c r="U93" s="5">
        <v>1</v>
      </c>
      <c r="V93" s="18">
        <f t="shared" si="8"/>
        <v>3</v>
      </c>
      <c r="W93" s="19">
        <f t="shared" si="9"/>
        <v>0</v>
      </c>
    </row>
    <row r="94" spans="1:23" x14ac:dyDescent="0.25">
      <c r="A94">
        <v>56</v>
      </c>
      <c r="B94">
        <v>108</v>
      </c>
      <c r="C94">
        <v>97</v>
      </c>
      <c r="D94" s="11" t="s">
        <v>56</v>
      </c>
      <c r="E94" t="s">
        <v>647</v>
      </c>
      <c r="F94" s="5">
        <v>1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17">
        <v>0.3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18">
        <f t="shared" si="8"/>
        <v>0</v>
      </c>
      <c r="W94" s="19">
        <f t="shared" si="9"/>
        <v>0</v>
      </c>
    </row>
    <row r="95" spans="1:23" x14ac:dyDescent="0.25">
      <c r="A95">
        <v>57</v>
      </c>
      <c r="B95">
        <v>109</v>
      </c>
      <c r="C95">
        <v>98</v>
      </c>
      <c r="D95" s="11" t="s">
        <v>56</v>
      </c>
      <c r="E95" t="s">
        <v>648</v>
      </c>
      <c r="F95" s="5">
        <v>14</v>
      </c>
      <c r="G95" s="5">
        <v>1</v>
      </c>
      <c r="H95" s="5">
        <v>0</v>
      </c>
      <c r="I95" s="5">
        <v>0</v>
      </c>
      <c r="J95" s="5">
        <v>1</v>
      </c>
      <c r="K95" s="5">
        <v>0</v>
      </c>
      <c r="L95" s="5">
        <v>2</v>
      </c>
      <c r="M95" s="17">
        <v>27</v>
      </c>
      <c r="N95" s="5">
        <v>20</v>
      </c>
      <c r="O95" s="5">
        <v>7</v>
      </c>
      <c r="P95" s="5">
        <v>7</v>
      </c>
      <c r="Q95" s="5">
        <v>2</v>
      </c>
      <c r="R95" s="5">
        <v>9</v>
      </c>
      <c r="S95" s="5">
        <v>9</v>
      </c>
      <c r="T95" s="5">
        <v>0</v>
      </c>
      <c r="U95" s="5">
        <v>0</v>
      </c>
      <c r="V95" s="18">
        <f t="shared" si="8"/>
        <v>2.333333333333333</v>
      </c>
      <c r="W95" s="19">
        <f t="shared" si="9"/>
        <v>1.0740740740740742</v>
      </c>
    </row>
    <row r="96" spans="1:23" x14ac:dyDescent="0.25">
      <c r="A96">
        <v>185</v>
      </c>
      <c r="B96">
        <v>110</v>
      </c>
      <c r="C96">
        <v>99</v>
      </c>
      <c r="D96" s="11" t="s">
        <v>64</v>
      </c>
      <c r="E96" t="s">
        <v>426</v>
      </c>
      <c r="F96" s="5">
        <v>11</v>
      </c>
      <c r="G96" s="5">
        <v>1</v>
      </c>
      <c r="H96" s="5">
        <v>0</v>
      </c>
      <c r="I96" s="5">
        <v>0</v>
      </c>
      <c r="J96" s="5">
        <v>0</v>
      </c>
      <c r="K96" s="5">
        <v>1</v>
      </c>
      <c r="L96" s="5">
        <v>0</v>
      </c>
      <c r="M96" s="17">
        <v>24</v>
      </c>
      <c r="N96" s="5">
        <v>34</v>
      </c>
      <c r="O96" s="5">
        <v>17</v>
      </c>
      <c r="P96" s="5">
        <v>16</v>
      </c>
      <c r="Q96" s="5">
        <v>1</v>
      </c>
      <c r="R96" s="5">
        <v>4</v>
      </c>
      <c r="S96" s="5">
        <v>10</v>
      </c>
      <c r="T96" s="5">
        <v>0</v>
      </c>
      <c r="U96" s="5">
        <v>1</v>
      </c>
      <c r="V96" s="18">
        <f t="shared" si="8"/>
        <v>6</v>
      </c>
      <c r="W96" s="19">
        <f t="shared" si="9"/>
        <v>1.5833333333333333</v>
      </c>
    </row>
    <row r="97" spans="1:23" x14ac:dyDescent="0.25">
      <c r="A97">
        <v>207</v>
      </c>
      <c r="B97">
        <v>113</v>
      </c>
      <c r="C97">
        <v>100</v>
      </c>
      <c r="D97" s="87" t="s">
        <v>740</v>
      </c>
      <c r="E97" s="86" t="s">
        <v>236</v>
      </c>
      <c r="F97" s="5">
        <v>15</v>
      </c>
      <c r="G97" s="5">
        <v>1</v>
      </c>
      <c r="H97" s="5">
        <v>0</v>
      </c>
      <c r="I97" s="5">
        <v>0</v>
      </c>
      <c r="J97" s="5">
        <v>0</v>
      </c>
      <c r="K97" s="5">
        <v>2</v>
      </c>
      <c r="L97" s="5">
        <v>1</v>
      </c>
      <c r="M97" s="17">
        <v>23.67</v>
      </c>
      <c r="N97" s="5">
        <v>25</v>
      </c>
      <c r="O97" s="5">
        <v>16</v>
      </c>
      <c r="P97" s="5">
        <v>14</v>
      </c>
      <c r="Q97" s="5">
        <v>2</v>
      </c>
      <c r="R97" s="5">
        <v>5</v>
      </c>
      <c r="S97" s="5">
        <v>7</v>
      </c>
      <c r="T97" s="5">
        <v>1</v>
      </c>
      <c r="U97" s="5">
        <v>1</v>
      </c>
      <c r="V97" s="18">
        <f t="shared" si="8"/>
        <v>5.3231939163498101</v>
      </c>
      <c r="W97" s="19">
        <f t="shared" si="9"/>
        <v>1.2674271229404308</v>
      </c>
    </row>
    <row r="98" spans="1:23" x14ac:dyDescent="0.25">
      <c r="A98">
        <v>186</v>
      </c>
      <c r="B98">
        <v>114</v>
      </c>
      <c r="C98">
        <v>101</v>
      </c>
      <c r="D98" s="11" t="s">
        <v>64</v>
      </c>
      <c r="E98" t="s">
        <v>427</v>
      </c>
      <c r="F98" s="5">
        <v>1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17">
        <v>1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18">
        <f t="shared" si="8"/>
        <v>0</v>
      </c>
      <c r="W98" s="19">
        <f t="shared" si="9"/>
        <v>0</v>
      </c>
    </row>
    <row r="99" spans="1:23" x14ac:dyDescent="0.25">
      <c r="A99">
        <v>170</v>
      </c>
      <c r="B99">
        <v>115</v>
      </c>
      <c r="C99">
        <v>102</v>
      </c>
      <c r="D99" s="11" t="s">
        <v>94</v>
      </c>
      <c r="E99" s="79" t="s">
        <v>454</v>
      </c>
      <c r="F99" s="80">
        <v>14</v>
      </c>
      <c r="G99" s="80">
        <v>0</v>
      </c>
      <c r="H99" s="80">
        <v>0</v>
      </c>
      <c r="I99" s="80">
        <v>0</v>
      </c>
      <c r="J99" s="80">
        <v>1</v>
      </c>
      <c r="K99" s="80">
        <v>1</v>
      </c>
      <c r="L99" s="80">
        <v>3</v>
      </c>
      <c r="M99" s="81">
        <v>16.329999999999998</v>
      </c>
      <c r="N99" s="80">
        <v>12</v>
      </c>
      <c r="O99" s="80">
        <v>5</v>
      </c>
      <c r="P99" s="80">
        <v>5</v>
      </c>
      <c r="Q99" s="80">
        <v>1</v>
      </c>
      <c r="R99" s="80">
        <v>1</v>
      </c>
      <c r="S99" s="80">
        <v>11</v>
      </c>
      <c r="T99" s="80">
        <v>1</v>
      </c>
      <c r="U99" s="80">
        <v>0</v>
      </c>
      <c r="V99" s="18">
        <f t="shared" si="8"/>
        <v>2.7556644213104717</v>
      </c>
      <c r="W99" s="19">
        <f>(N99+S99)/M99</f>
        <v>1.4084507042253522</v>
      </c>
    </row>
    <row r="100" spans="1:23" x14ac:dyDescent="0.25">
      <c r="A100">
        <v>100</v>
      </c>
      <c r="B100">
        <v>116</v>
      </c>
      <c r="C100">
        <v>103</v>
      </c>
      <c r="D100" s="11" t="s">
        <v>60</v>
      </c>
      <c r="E100" t="s">
        <v>270</v>
      </c>
      <c r="F100" s="5">
        <v>19</v>
      </c>
      <c r="G100" s="5">
        <v>0</v>
      </c>
      <c r="H100" s="5">
        <v>0</v>
      </c>
      <c r="I100" s="5">
        <v>0</v>
      </c>
      <c r="J100" s="5">
        <v>1</v>
      </c>
      <c r="K100" s="5">
        <v>2</v>
      </c>
      <c r="L100" s="5">
        <v>2</v>
      </c>
      <c r="M100" s="17">
        <v>26.33</v>
      </c>
      <c r="N100" s="5">
        <v>25</v>
      </c>
      <c r="O100" s="5">
        <v>14</v>
      </c>
      <c r="P100" s="5">
        <v>12</v>
      </c>
      <c r="Q100" s="5">
        <v>2</v>
      </c>
      <c r="R100" s="5">
        <v>8</v>
      </c>
      <c r="S100" s="5">
        <v>20</v>
      </c>
      <c r="T100" s="5">
        <v>0</v>
      </c>
      <c r="U100" s="5">
        <v>0</v>
      </c>
      <c r="V100" s="18">
        <f t="shared" si="8"/>
        <v>4.1017850360805168</v>
      </c>
      <c r="W100" s="19">
        <f t="shared" ref="W100:W107" si="10">(N100+R100)/M100</f>
        <v>1.2533232054690469</v>
      </c>
    </row>
    <row r="101" spans="1:23" x14ac:dyDescent="0.25">
      <c r="A101">
        <v>101</v>
      </c>
      <c r="B101">
        <v>117</v>
      </c>
      <c r="C101">
        <v>104</v>
      </c>
      <c r="D101" s="11" t="s">
        <v>60</v>
      </c>
      <c r="E101" t="s">
        <v>271</v>
      </c>
      <c r="F101" s="5">
        <v>9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17">
        <v>23.33</v>
      </c>
      <c r="N101" s="5">
        <v>26</v>
      </c>
      <c r="O101" s="5">
        <v>12</v>
      </c>
      <c r="P101" s="5">
        <v>12</v>
      </c>
      <c r="Q101" s="5">
        <v>5</v>
      </c>
      <c r="R101" s="5">
        <v>9</v>
      </c>
      <c r="S101" s="5">
        <v>10</v>
      </c>
      <c r="T101" s="5">
        <v>0</v>
      </c>
      <c r="U101" s="5">
        <v>0</v>
      </c>
      <c r="V101" s="18">
        <f t="shared" si="8"/>
        <v>4.6292327475353625</v>
      </c>
      <c r="W101" s="19">
        <f t="shared" si="10"/>
        <v>1.5002143163309045</v>
      </c>
    </row>
    <row r="102" spans="1:23" x14ac:dyDescent="0.25">
      <c r="A102">
        <v>74</v>
      </c>
      <c r="B102">
        <v>118</v>
      </c>
      <c r="C102">
        <v>105</v>
      </c>
      <c r="D102" s="11" t="s">
        <v>57</v>
      </c>
      <c r="E102" t="s">
        <v>392</v>
      </c>
      <c r="F102" s="5">
        <v>10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17">
        <v>13.67</v>
      </c>
      <c r="N102" s="5">
        <v>9</v>
      </c>
      <c r="O102" s="5">
        <v>1</v>
      </c>
      <c r="P102" s="5">
        <v>0</v>
      </c>
      <c r="Q102" s="5">
        <v>0</v>
      </c>
      <c r="R102" s="5">
        <v>3</v>
      </c>
      <c r="S102" s="5">
        <v>9</v>
      </c>
      <c r="T102" s="5">
        <v>0</v>
      </c>
      <c r="U102" s="5">
        <v>0</v>
      </c>
      <c r="V102" s="18">
        <f t="shared" si="8"/>
        <v>0</v>
      </c>
      <c r="W102" s="19">
        <f t="shared" si="10"/>
        <v>0.87783467446964158</v>
      </c>
    </row>
    <row r="103" spans="1:23" x14ac:dyDescent="0.25">
      <c r="A103">
        <v>102</v>
      </c>
      <c r="B103">
        <v>119</v>
      </c>
      <c r="C103">
        <v>106</v>
      </c>
      <c r="D103" s="11" t="s">
        <v>60</v>
      </c>
      <c r="E103" t="s">
        <v>272</v>
      </c>
      <c r="F103" s="5">
        <v>15</v>
      </c>
      <c r="G103" s="5">
        <v>15</v>
      </c>
      <c r="H103" s="5">
        <v>1</v>
      </c>
      <c r="I103" s="5">
        <v>0</v>
      </c>
      <c r="J103" s="5">
        <v>4</v>
      </c>
      <c r="K103" s="5">
        <v>6</v>
      </c>
      <c r="L103" s="5">
        <v>0</v>
      </c>
      <c r="M103" s="17">
        <v>104</v>
      </c>
      <c r="N103" s="5">
        <v>105</v>
      </c>
      <c r="O103" s="5">
        <v>47</v>
      </c>
      <c r="P103" s="5">
        <v>44</v>
      </c>
      <c r="Q103" s="5">
        <v>4</v>
      </c>
      <c r="R103" s="5">
        <v>42</v>
      </c>
      <c r="S103" s="5">
        <v>71</v>
      </c>
      <c r="T103" s="5">
        <v>0</v>
      </c>
      <c r="U103" s="5">
        <v>5</v>
      </c>
      <c r="V103" s="18">
        <f t="shared" si="8"/>
        <v>3.8076923076923075</v>
      </c>
      <c r="W103" s="19">
        <f t="shared" si="10"/>
        <v>1.4134615384615385</v>
      </c>
    </row>
    <row r="104" spans="1:23" x14ac:dyDescent="0.25">
      <c r="A104">
        <v>103</v>
      </c>
      <c r="B104">
        <v>120</v>
      </c>
      <c r="C104">
        <v>107</v>
      </c>
      <c r="D104" s="11" t="s">
        <v>60</v>
      </c>
      <c r="E104" t="s">
        <v>273</v>
      </c>
      <c r="F104" s="5">
        <v>15</v>
      </c>
      <c r="G104" s="5">
        <v>0</v>
      </c>
      <c r="H104" s="5">
        <v>0</v>
      </c>
      <c r="I104" s="5">
        <v>0</v>
      </c>
      <c r="J104" s="5">
        <v>1</v>
      </c>
      <c r="K104" s="5">
        <v>3</v>
      </c>
      <c r="L104" s="5">
        <v>0</v>
      </c>
      <c r="M104" s="17">
        <v>22.67</v>
      </c>
      <c r="N104" s="5">
        <v>22</v>
      </c>
      <c r="O104" s="5">
        <v>9</v>
      </c>
      <c r="P104" s="5">
        <v>9</v>
      </c>
      <c r="Q104" s="5">
        <v>1</v>
      </c>
      <c r="R104" s="5">
        <v>6</v>
      </c>
      <c r="S104" s="5">
        <v>10</v>
      </c>
      <c r="T104" s="5">
        <v>2</v>
      </c>
      <c r="U104" s="5">
        <v>3</v>
      </c>
      <c r="V104" s="18">
        <f t="shared" si="8"/>
        <v>3.5730039700044109</v>
      </c>
      <c r="W104" s="19">
        <f t="shared" si="10"/>
        <v>1.2351124834583149</v>
      </c>
    </row>
    <row r="105" spans="1:23" x14ac:dyDescent="0.25">
      <c r="A105">
        <v>133</v>
      </c>
      <c r="B105">
        <v>121</v>
      </c>
      <c r="C105">
        <v>108</v>
      </c>
      <c r="D105" s="11" t="s">
        <v>62</v>
      </c>
      <c r="E105" t="s">
        <v>479</v>
      </c>
      <c r="F105" s="5">
        <v>16</v>
      </c>
      <c r="G105" s="5">
        <v>0</v>
      </c>
      <c r="H105" s="5">
        <v>0</v>
      </c>
      <c r="I105" s="5">
        <v>0</v>
      </c>
      <c r="J105" s="5">
        <v>1</v>
      </c>
      <c r="K105" s="5">
        <v>3</v>
      </c>
      <c r="L105" s="5">
        <v>3</v>
      </c>
      <c r="M105" s="17">
        <v>29</v>
      </c>
      <c r="N105" s="5">
        <v>30</v>
      </c>
      <c r="O105" s="5">
        <v>11</v>
      </c>
      <c r="P105" s="5">
        <v>10</v>
      </c>
      <c r="Q105" s="5">
        <v>4</v>
      </c>
      <c r="R105" s="5">
        <v>8</v>
      </c>
      <c r="S105" s="5">
        <v>15</v>
      </c>
      <c r="T105" s="5">
        <v>0</v>
      </c>
      <c r="U105" s="5">
        <v>0</v>
      </c>
      <c r="V105" s="18">
        <f t="shared" si="8"/>
        <v>3.1034482758620694</v>
      </c>
      <c r="W105" s="19">
        <f t="shared" si="10"/>
        <v>1.3103448275862069</v>
      </c>
    </row>
    <row r="106" spans="1:23" x14ac:dyDescent="0.25">
      <c r="A106">
        <v>151</v>
      </c>
      <c r="B106">
        <v>122</v>
      </c>
      <c r="C106">
        <v>109</v>
      </c>
      <c r="D106" s="11" t="s">
        <v>63</v>
      </c>
      <c r="E106" t="s">
        <v>633</v>
      </c>
      <c r="F106" s="5">
        <v>5</v>
      </c>
      <c r="G106" s="5">
        <v>4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17">
        <v>22.3</v>
      </c>
      <c r="N106" s="5">
        <v>22</v>
      </c>
      <c r="O106" s="5">
        <v>11</v>
      </c>
      <c r="P106" s="5">
        <v>11</v>
      </c>
      <c r="Q106" s="5">
        <v>2</v>
      </c>
      <c r="R106" s="5">
        <v>15</v>
      </c>
      <c r="S106" s="5">
        <v>22</v>
      </c>
      <c r="T106" s="5">
        <v>0</v>
      </c>
      <c r="U106" s="5">
        <v>0</v>
      </c>
      <c r="V106" s="18">
        <f t="shared" si="8"/>
        <v>4.4394618834080717</v>
      </c>
      <c r="W106" s="19">
        <f t="shared" si="10"/>
        <v>1.6591928251121075</v>
      </c>
    </row>
    <row r="107" spans="1:23" x14ac:dyDescent="0.25">
      <c r="A107">
        <v>104</v>
      </c>
      <c r="B107">
        <v>123</v>
      </c>
      <c r="C107">
        <v>110</v>
      </c>
      <c r="D107" s="11" t="s">
        <v>60</v>
      </c>
      <c r="E107" t="s">
        <v>379</v>
      </c>
      <c r="F107" s="5">
        <v>2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17">
        <v>2</v>
      </c>
      <c r="N107" s="5">
        <v>1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1</v>
      </c>
      <c r="U107" s="5">
        <v>0</v>
      </c>
      <c r="V107" s="18">
        <f t="shared" si="8"/>
        <v>0</v>
      </c>
      <c r="W107" s="19">
        <f t="shared" si="10"/>
        <v>0.5</v>
      </c>
    </row>
    <row r="108" spans="1:23" x14ac:dyDescent="0.25">
      <c r="A108">
        <v>171</v>
      </c>
      <c r="B108">
        <v>124</v>
      </c>
      <c r="C108">
        <v>111</v>
      </c>
      <c r="D108" s="11" t="s">
        <v>94</v>
      </c>
      <c r="E108" s="79" t="s">
        <v>455</v>
      </c>
      <c r="F108" s="80">
        <v>12</v>
      </c>
      <c r="G108" s="80">
        <v>0</v>
      </c>
      <c r="H108" s="80">
        <v>0</v>
      </c>
      <c r="I108" s="80">
        <v>0</v>
      </c>
      <c r="J108" s="80">
        <v>4</v>
      </c>
      <c r="K108" s="80">
        <v>0</v>
      </c>
      <c r="L108" s="80">
        <v>1</v>
      </c>
      <c r="M108" s="81">
        <v>19.670000000000002</v>
      </c>
      <c r="N108" s="80">
        <v>20</v>
      </c>
      <c r="O108" s="80">
        <v>15</v>
      </c>
      <c r="P108" s="80">
        <v>15</v>
      </c>
      <c r="Q108" s="80">
        <v>1</v>
      </c>
      <c r="R108" s="80">
        <v>9</v>
      </c>
      <c r="S108" s="80">
        <v>11</v>
      </c>
      <c r="T108" s="80">
        <v>2</v>
      </c>
      <c r="U108" s="80">
        <v>3</v>
      </c>
      <c r="V108" s="18">
        <f t="shared" si="8"/>
        <v>6.8632435180477875</v>
      </c>
      <c r="W108" s="19">
        <f>(N108+S108)/M108</f>
        <v>1.5760040671072699</v>
      </c>
    </row>
    <row r="109" spans="1:23" x14ac:dyDescent="0.25">
      <c r="A109">
        <v>119</v>
      </c>
      <c r="B109">
        <v>125</v>
      </c>
      <c r="C109">
        <v>112</v>
      </c>
      <c r="D109" s="11" t="s">
        <v>61</v>
      </c>
      <c r="E109" t="s">
        <v>516</v>
      </c>
      <c r="F109" s="5">
        <v>16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8</v>
      </c>
      <c r="M109" s="17">
        <v>18</v>
      </c>
      <c r="N109" s="5">
        <v>13</v>
      </c>
      <c r="O109" s="5">
        <v>5</v>
      </c>
      <c r="P109" s="5">
        <v>4</v>
      </c>
      <c r="Q109" s="5">
        <v>1</v>
      </c>
      <c r="R109" s="5">
        <v>5</v>
      </c>
      <c r="S109" s="5">
        <v>8</v>
      </c>
      <c r="T109" s="5">
        <v>0</v>
      </c>
      <c r="U109" s="5">
        <v>3</v>
      </c>
      <c r="V109" s="18">
        <f t="shared" si="8"/>
        <v>2</v>
      </c>
      <c r="W109" s="19">
        <f t="shared" ref="W109:W137" si="11">(N109+R109)/M109</f>
        <v>1</v>
      </c>
    </row>
    <row r="110" spans="1:23" x14ac:dyDescent="0.25">
      <c r="A110">
        <v>120</v>
      </c>
      <c r="B110">
        <v>126</v>
      </c>
      <c r="C110">
        <v>113</v>
      </c>
      <c r="D110" s="11" t="s">
        <v>61</v>
      </c>
      <c r="E110" t="s">
        <v>517</v>
      </c>
      <c r="F110" s="5">
        <v>14</v>
      </c>
      <c r="G110" s="5">
        <v>14</v>
      </c>
      <c r="H110" s="5">
        <v>1</v>
      </c>
      <c r="I110" s="5">
        <v>1</v>
      </c>
      <c r="J110" s="5">
        <v>2</v>
      </c>
      <c r="K110" s="5">
        <v>6</v>
      </c>
      <c r="L110" s="5">
        <v>0</v>
      </c>
      <c r="M110" s="17">
        <v>101.33</v>
      </c>
      <c r="N110" s="5">
        <v>96</v>
      </c>
      <c r="O110" s="5">
        <v>36</v>
      </c>
      <c r="P110" s="5">
        <v>35</v>
      </c>
      <c r="Q110" s="5">
        <v>7</v>
      </c>
      <c r="R110" s="5">
        <v>29</v>
      </c>
      <c r="S110" s="5">
        <v>30</v>
      </c>
      <c r="T110" s="5">
        <v>4</v>
      </c>
      <c r="U110" s="5">
        <v>1</v>
      </c>
      <c r="V110" s="18">
        <f t="shared" si="8"/>
        <v>3.1086548899634856</v>
      </c>
      <c r="W110" s="19">
        <f t="shared" si="11"/>
        <v>1.2335932103029705</v>
      </c>
    </row>
    <row r="111" spans="1:23" x14ac:dyDescent="0.25">
      <c r="A111">
        <v>75</v>
      </c>
      <c r="B111">
        <v>127</v>
      </c>
      <c r="C111">
        <v>114</v>
      </c>
      <c r="D111" s="11" t="s">
        <v>57</v>
      </c>
      <c r="E111" t="s">
        <v>395</v>
      </c>
      <c r="F111" s="5">
        <v>15</v>
      </c>
      <c r="G111" s="5">
        <v>15</v>
      </c>
      <c r="H111" s="5">
        <v>2</v>
      </c>
      <c r="I111" s="5">
        <v>0</v>
      </c>
      <c r="J111" s="5">
        <v>7</v>
      </c>
      <c r="K111" s="5">
        <v>5</v>
      </c>
      <c r="L111" s="5">
        <v>0</v>
      </c>
      <c r="M111" s="17">
        <v>105.33</v>
      </c>
      <c r="N111" s="5">
        <v>93</v>
      </c>
      <c r="O111" s="5">
        <v>45</v>
      </c>
      <c r="P111" s="5">
        <v>44</v>
      </c>
      <c r="Q111" s="5">
        <v>9</v>
      </c>
      <c r="R111" s="5">
        <v>22</v>
      </c>
      <c r="S111" s="5">
        <v>58</v>
      </c>
      <c r="T111" s="5">
        <v>1</v>
      </c>
      <c r="U111" s="5">
        <v>3</v>
      </c>
      <c r="V111" s="18">
        <f t="shared" si="8"/>
        <v>3.7596126459698094</v>
      </c>
      <c r="W111" s="19">
        <f t="shared" si="11"/>
        <v>1.0918067027437577</v>
      </c>
    </row>
    <row r="112" spans="1:23" x14ac:dyDescent="0.25">
      <c r="A112">
        <v>105</v>
      </c>
      <c r="B112">
        <v>128</v>
      </c>
      <c r="C112">
        <v>115</v>
      </c>
      <c r="D112" s="11" t="s">
        <v>60</v>
      </c>
      <c r="E112" t="s">
        <v>274</v>
      </c>
      <c r="F112" s="5">
        <v>15</v>
      </c>
      <c r="G112" s="5">
        <v>4</v>
      </c>
      <c r="H112" s="5">
        <v>0</v>
      </c>
      <c r="I112" s="5">
        <v>0</v>
      </c>
      <c r="J112" s="5">
        <v>1</v>
      </c>
      <c r="K112" s="5">
        <v>5</v>
      </c>
      <c r="L112" s="5">
        <v>0</v>
      </c>
      <c r="M112" s="17">
        <v>38.33</v>
      </c>
      <c r="N112" s="5">
        <v>50</v>
      </c>
      <c r="O112" s="5">
        <v>28</v>
      </c>
      <c r="P112" s="5">
        <v>25</v>
      </c>
      <c r="Q112" s="5">
        <v>4</v>
      </c>
      <c r="R112" s="5">
        <v>13</v>
      </c>
      <c r="S112" s="5">
        <v>15</v>
      </c>
      <c r="T112" s="5">
        <v>0</v>
      </c>
      <c r="U112" s="5">
        <v>1</v>
      </c>
      <c r="V112" s="18">
        <f t="shared" si="8"/>
        <v>5.8700756587529348</v>
      </c>
      <c r="W112" s="19">
        <f t="shared" si="11"/>
        <v>1.6436211844508219</v>
      </c>
    </row>
    <row r="113" spans="1:23" x14ac:dyDescent="0.25">
      <c r="A113">
        <v>208</v>
      </c>
      <c r="B113">
        <v>131</v>
      </c>
      <c r="C113">
        <v>116</v>
      </c>
      <c r="D113" s="87" t="s">
        <v>741</v>
      </c>
      <c r="E113" s="86" t="s">
        <v>251</v>
      </c>
      <c r="F113" s="5">
        <v>13</v>
      </c>
      <c r="G113" s="5">
        <v>13</v>
      </c>
      <c r="H113" s="5">
        <v>1</v>
      </c>
      <c r="I113" s="5">
        <v>1</v>
      </c>
      <c r="J113" s="5">
        <v>7</v>
      </c>
      <c r="K113" s="5">
        <v>3</v>
      </c>
      <c r="L113" s="5">
        <v>0</v>
      </c>
      <c r="M113" s="17">
        <v>99.3</v>
      </c>
      <c r="N113" s="5">
        <v>75</v>
      </c>
      <c r="O113" s="5">
        <v>33</v>
      </c>
      <c r="P113" s="5">
        <v>30</v>
      </c>
      <c r="Q113" s="5">
        <v>12</v>
      </c>
      <c r="R113" s="5">
        <v>26</v>
      </c>
      <c r="S113" s="5">
        <v>65</v>
      </c>
      <c r="T113" s="5">
        <v>0</v>
      </c>
      <c r="U113" s="5">
        <v>1</v>
      </c>
      <c r="V113" s="18">
        <f t="shared" si="8"/>
        <v>2.7190332326283988</v>
      </c>
      <c r="W113" s="19">
        <f t="shared" si="11"/>
        <v>1.0171198388721048</v>
      </c>
    </row>
    <row r="114" spans="1:23" x14ac:dyDescent="0.25">
      <c r="A114">
        <v>121</v>
      </c>
      <c r="B114">
        <v>132</v>
      </c>
      <c r="C114">
        <v>117</v>
      </c>
      <c r="D114" s="11" t="s">
        <v>61</v>
      </c>
      <c r="E114" t="s">
        <v>518</v>
      </c>
      <c r="F114" s="5">
        <v>9</v>
      </c>
      <c r="G114" s="5">
        <v>0</v>
      </c>
      <c r="H114" s="5">
        <v>0</v>
      </c>
      <c r="I114" s="5">
        <v>0</v>
      </c>
      <c r="J114" s="5">
        <v>4</v>
      </c>
      <c r="K114" s="5">
        <v>0</v>
      </c>
      <c r="L114" s="5">
        <v>0</v>
      </c>
      <c r="M114" s="17">
        <v>15.67</v>
      </c>
      <c r="N114" s="5">
        <v>12</v>
      </c>
      <c r="O114" s="5">
        <v>4</v>
      </c>
      <c r="P114" s="5">
        <v>4</v>
      </c>
      <c r="Q114" s="5">
        <v>1</v>
      </c>
      <c r="R114" s="5">
        <v>5</v>
      </c>
      <c r="S114" s="5">
        <v>8</v>
      </c>
      <c r="T114" s="5">
        <v>0</v>
      </c>
      <c r="U114" s="5">
        <v>0</v>
      </c>
      <c r="V114" s="18">
        <f t="shared" si="8"/>
        <v>2.2973835354179961</v>
      </c>
      <c r="W114" s="19">
        <f t="shared" si="11"/>
        <v>1.0848755583918315</v>
      </c>
    </row>
    <row r="115" spans="1:23" x14ac:dyDescent="0.25">
      <c r="A115">
        <v>76</v>
      </c>
      <c r="B115">
        <v>133</v>
      </c>
      <c r="C115">
        <v>118</v>
      </c>
      <c r="D115" s="11" t="s">
        <v>57</v>
      </c>
      <c r="E115" t="s">
        <v>396</v>
      </c>
      <c r="F115" s="5">
        <v>16</v>
      </c>
      <c r="G115" s="5">
        <v>0</v>
      </c>
      <c r="H115" s="5">
        <v>0</v>
      </c>
      <c r="I115" s="5">
        <v>0</v>
      </c>
      <c r="J115" s="5">
        <v>0</v>
      </c>
      <c r="K115" s="5">
        <v>1</v>
      </c>
      <c r="L115" s="5">
        <v>2</v>
      </c>
      <c r="M115" s="17">
        <v>23</v>
      </c>
      <c r="N115" s="5">
        <v>22</v>
      </c>
      <c r="O115" s="5">
        <v>12</v>
      </c>
      <c r="P115" s="5">
        <v>11</v>
      </c>
      <c r="Q115" s="5">
        <v>5</v>
      </c>
      <c r="R115" s="5">
        <v>13</v>
      </c>
      <c r="S115" s="5">
        <v>15</v>
      </c>
      <c r="T115" s="5">
        <v>1</v>
      </c>
      <c r="U115" s="5">
        <v>0</v>
      </c>
      <c r="V115" s="18">
        <f t="shared" si="8"/>
        <v>4.304347826086957</v>
      </c>
      <c r="W115" s="19">
        <f t="shared" si="11"/>
        <v>1.5217391304347827</v>
      </c>
    </row>
    <row r="116" spans="1:23" x14ac:dyDescent="0.25">
      <c r="A116">
        <v>28</v>
      </c>
      <c r="B116">
        <v>134</v>
      </c>
      <c r="C116">
        <v>119</v>
      </c>
      <c r="D116" s="11" t="s">
        <v>69</v>
      </c>
      <c r="E116" t="s">
        <v>539</v>
      </c>
      <c r="F116" s="5">
        <v>17</v>
      </c>
      <c r="G116" s="5">
        <v>0</v>
      </c>
      <c r="H116" s="5">
        <v>0</v>
      </c>
      <c r="I116" s="5">
        <v>0</v>
      </c>
      <c r="J116" s="5">
        <v>1</v>
      </c>
      <c r="K116" s="5">
        <v>3</v>
      </c>
      <c r="L116" s="5">
        <v>5</v>
      </c>
      <c r="M116" s="17">
        <v>21.33</v>
      </c>
      <c r="N116" s="5">
        <v>12</v>
      </c>
      <c r="O116" s="5">
        <v>3</v>
      </c>
      <c r="P116" s="5">
        <v>2</v>
      </c>
      <c r="Q116" s="5">
        <v>1</v>
      </c>
      <c r="R116" s="5">
        <v>5</v>
      </c>
      <c r="S116" s="5">
        <v>12</v>
      </c>
      <c r="T116" s="5">
        <v>0</v>
      </c>
      <c r="U116" s="5">
        <v>1</v>
      </c>
      <c r="V116" s="18">
        <f t="shared" si="8"/>
        <v>0.84388185654008441</v>
      </c>
      <c r="W116" s="19">
        <f t="shared" si="11"/>
        <v>0.79699953117674638</v>
      </c>
    </row>
    <row r="117" spans="1:23" x14ac:dyDescent="0.25">
      <c r="A117">
        <v>134</v>
      </c>
      <c r="B117">
        <v>135</v>
      </c>
      <c r="C117">
        <v>120</v>
      </c>
      <c r="D117" s="11" t="s">
        <v>62</v>
      </c>
      <c r="E117" t="s">
        <v>480</v>
      </c>
      <c r="F117" s="5">
        <v>11</v>
      </c>
      <c r="G117" s="5">
        <v>11</v>
      </c>
      <c r="H117" s="5">
        <v>1</v>
      </c>
      <c r="I117" s="5">
        <v>1</v>
      </c>
      <c r="J117" s="5">
        <v>4</v>
      </c>
      <c r="K117" s="5">
        <v>6</v>
      </c>
      <c r="L117" s="5">
        <v>0</v>
      </c>
      <c r="M117" s="17">
        <v>76.33</v>
      </c>
      <c r="N117" s="5">
        <v>96</v>
      </c>
      <c r="O117" s="5">
        <v>39</v>
      </c>
      <c r="P117" s="5">
        <v>38</v>
      </c>
      <c r="Q117" s="5">
        <v>4</v>
      </c>
      <c r="R117" s="5">
        <v>21</v>
      </c>
      <c r="S117" s="5">
        <v>39</v>
      </c>
      <c r="T117" s="5">
        <v>1</v>
      </c>
      <c r="U117" s="5">
        <v>0</v>
      </c>
      <c r="V117" s="18">
        <f t="shared" si="8"/>
        <v>4.4805450019651518</v>
      </c>
      <c r="W117" s="19">
        <f t="shared" si="11"/>
        <v>1.532818026988078</v>
      </c>
    </row>
    <row r="118" spans="1:23" x14ac:dyDescent="0.25">
      <c r="A118">
        <v>152</v>
      </c>
      <c r="B118">
        <v>136</v>
      </c>
      <c r="C118">
        <v>121</v>
      </c>
      <c r="D118" s="11" t="s">
        <v>63</v>
      </c>
      <c r="E118" t="s">
        <v>635</v>
      </c>
      <c r="F118" s="5">
        <v>17</v>
      </c>
      <c r="G118" s="5">
        <v>0</v>
      </c>
      <c r="H118" s="5">
        <v>0</v>
      </c>
      <c r="I118" s="5">
        <v>0</v>
      </c>
      <c r="J118" s="5">
        <v>2</v>
      </c>
      <c r="K118" s="5">
        <v>2</v>
      </c>
      <c r="L118" s="5">
        <v>0</v>
      </c>
      <c r="M118" s="17">
        <v>38</v>
      </c>
      <c r="N118" s="5">
        <v>31</v>
      </c>
      <c r="O118" s="5">
        <v>8</v>
      </c>
      <c r="P118" s="5">
        <v>8</v>
      </c>
      <c r="Q118" s="5">
        <v>3</v>
      </c>
      <c r="R118" s="5">
        <v>12</v>
      </c>
      <c r="S118" s="5">
        <v>19</v>
      </c>
      <c r="T118" s="5">
        <v>2</v>
      </c>
      <c r="U118" s="5">
        <v>0</v>
      </c>
      <c r="V118" s="18">
        <f t="shared" ref="V118:V149" si="12">P118/M118*9</f>
        <v>1.8947368421052631</v>
      </c>
      <c r="W118" s="19">
        <f t="shared" si="11"/>
        <v>1.131578947368421</v>
      </c>
    </row>
    <row r="119" spans="1:23" x14ac:dyDescent="0.25">
      <c r="A119">
        <v>209</v>
      </c>
      <c r="B119">
        <v>139</v>
      </c>
      <c r="C119">
        <v>122</v>
      </c>
      <c r="D119" s="87" t="s">
        <v>733</v>
      </c>
      <c r="E119" s="88" t="s">
        <v>294</v>
      </c>
      <c r="F119" s="5">
        <v>15</v>
      </c>
      <c r="G119" s="5">
        <v>13</v>
      </c>
      <c r="H119" s="5">
        <v>2</v>
      </c>
      <c r="I119" s="5">
        <v>1</v>
      </c>
      <c r="J119" s="5">
        <v>6</v>
      </c>
      <c r="K119" s="5">
        <v>4</v>
      </c>
      <c r="L119" s="5">
        <v>0</v>
      </c>
      <c r="M119" s="17">
        <v>96</v>
      </c>
      <c r="N119" s="5">
        <v>80</v>
      </c>
      <c r="O119" s="5">
        <v>28</v>
      </c>
      <c r="P119" s="5">
        <v>27</v>
      </c>
      <c r="Q119" s="5">
        <v>3</v>
      </c>
      <c r="R119" s="5">
        <v>14</v>
      </c>
      <c r="S119" s="5">
        <v>43</v>
      </c>
      <c r="T119" s="5">
        <v>1</v>
      </c>
      <c r="U119" s="5">
        <v>0</v>
      </c>
      <c r="V119" s="18">
        <f t="shared" si="12"/>
        <v>2.53125</v>
      </c>
      <c r="W119" s="19">
        <f t="shared" si="11"/>
        <v>0.97916666666666663</v>
      </c>
    </row>
    <row r="120" spans="1:23" x14ac:dyDescent="0.25">
      <c r="A120">
        <v>122</v>
      </c>
      <c r="B120">
        <v>140</v>
      </c>
      <c r="C120">
        <v>123</v>
      </c>
      <c r="D120" s="11" t="s">
        <v>61</v>
      </c>
      <c r="E120" t="s">
        <v>520</v>
      </c>
      <c r="F120" s="5">
        <v>9</v>
      </c>
      <c r="G120" s="5">
        <v>1</v>
      </c>
      <c r="H120" s="5">
        <v>1</v>
      </c>
      <c r="I120" s="5">
        <v>0</v>
      </c>
      <c r="J120" s="5">
        <v>1</v>
      </c>
      <c r="K120" s="5">
        <v>1</v>
      </c>
      <c r="L120" s="5">
        <v>0</v>
      </c>
      <c r="M120" s="17">
        <v>21.33</v>
      </c>
      <c r="N120" s="5">
        <v>23</v>
      </c>
      <c r="O120" s="5">
        <v>6</v>
      </c>
      <c r="P120" s="5">
        <v>6</v>
      </c>
      <c r="Q120" s="5">
        <v>1</v>
      </c>
      <c r="R120" s="5">
        <v>4</v>
      </c>
      <c r="S120" s="5">
        <v>9</v>
      </c>
      <c r="T120" s="5">
        <v>1</v>
      </c>
      <c r="U120" s="5">
        <v>1</v>
      </c>
      <c r="V120" s="18">
        <f t="shared" si="12"/>
        <v>2.5316455696202533</v>
      </c>
      <c r="W120" s="19">
        <f t="shared" si="11"/>
        <v>1.2658227848101267</v>
      </c>
    </row>
    <row r="121" spans="1:23" x14ac:dyDescent="0.25">
      <c r="A121">
        <v>106</v>
      </c>
      <c r="B121">
        <v>141</v>
      </c>
      <c r="C121">
        <v>124</v>
      </c>
      <c r="D121" s="11" t="s">
        <v>60</v>
      </c>
      <c r="E121" t="s">
        <v>275</v>
      </c>
      <c r="F121" s="5">
        <v>1</v>
      </c>
      <c r="G121" s="5">
        <v>1</v>
      </c>
      <c r="H121" s="5">
        <v>0</v>
      </c>
      <c r="I121" s="5">
        <v>0</v>
      </c>
      <c r="J121" s="5">
        <v>0</v>
      </c>
      <c r="K121" s="5">
        <v>1</v>
      </c>
      <c r="L121" s="5">
        <v>0</v>
      </c>
      <c r="M121" s="17">
        <v>5</v>
      </c>
      <c r="N121" s="5">
        <v>6</v>
      </c>
      <c r="O121" s="5">
        <v>5</v>
      </c>
      <c r="P121" s="5">
        <v>4</v>
      </c>
      <c r="Q121" s="5">
        <v>0</v>
      </c>
      <c r="R121" s="5">
        <v>4</v>
      </c>
      <c r="S121" s="5">
        <v>3</v>
      </c>
      <c r="T121" s="5">
        <v>1</v>
      </c>
      <c r="U121" s="5">
        <v>0</v>
      </c>
      <c r="V121" s="18">
        <f t="shared" si="12"/>
        <v>7.2</v>
      </c>
      <c r="W121" s="19">
        <f t="shared" si="11"/>
        <v>2</v>
      </c>
    </row>
    <row r="122" spans="1:23" x14ac:dyDescent="0.25">
      <c r="A122">
        <v>9</v>
      </c>
      <c r="B122">
        <v>142</v>
      </c>
      <c r="C122">
        <v>125</v>
      </c>
      <c r="D122" s="11" t="s">
        <v>54</v>
      </c>
      <c r="E122" t="s">
        <v>211</v>
      </c>
      <c r="F122" s="5">
        <v>6</v>
      </c>
      <c r="G122" s="5">
        <v>3</v>
      </c>
      <c r="H122" s="5">
        <v>0</v>
      </c>
      <c r="I122" s="5">
        <v>0</v>
      </c>
      <c r="J122" s="5">
        <v>4</v>
      </c>
      <c r="K122" s="5">
        <v>0</v>
      </c>
      <c r="L122" s="5">
        <v>0</v>
      </c>
      <c r="M122" s="17">
        <v>23</v>
      </c>
      <c r="N122" s="5">
        <v>15</v>
      </c>
      <c r="O122" s="5">
        <v>8</v>
      </c>
      <c r="P122" s="5">
        <v>7</v>
      </c>
      <c r="Q122" s="5">
        <v>1</v>
      </c>
      <c r="R122" s="5">
        <v>10</v>
      </c>
      <c r="S122" s="5">
        <v>9</v>
      </c>
      <c r="T122" s="5">
        <v>0</v>
      </c>
      <c r="U122" s="5">
        <v>0</v>
      </c>
      <c r="V122" s="18">
        <f t="shared" si="12"/>
        <v>2.7391304347826089</v>
      </c>
      <c r="W122" s="19">
        <f t="shared" si="11"/>
        <v>1.0869565217391304</v>
      </c>
    </row>
    <row r="123" spans="1:23" x14ac:dyDescent="0.25">
      <c r="A123">
        <v>187</v>
      </c>
      <c r="B123">
        <v>143</v>
      </c>
      <c r="C123">
        <v>126</v>
      </c>
      <c r="D123" s="11" t="s">
        <v>64</v>
      </c>
      <c r="E123" t="s">
        <v>430</v>
      </c>
      <c r="F123" s="5">
        <v>8</v>
      </c>
      <c r="G123" s="5">
        <v>0</v>
      </c>
      <c r="H123" s="5">
        <v>0</v>
      </c>
      <c r="I123" s="5">
        <v>0</v>
      </c>
      <c r="J123" s="5">
        <v>2</v>
      </c>
      <c r="K123" s="5">
        <v>0</v>
      </c>
      <c r="L123" s="5">
        <v>2</v>
      </c>
      <c r="M123" s="17">
        <v>9.67</v>
      </c>
      <c r="N123" s="5">
        <v>3</v>
      </c>
      <c r="O123" s="5">
        <v>0</v>
      </c>
      <c r="P123" s="5">
        <v>0</v>
      </c>
      <c r="Q123" s="5">
        <v>0</v>
      </c>
      <c r="R123" s="5">
        <v>1</v>
      </c>
      <c r="S123" s="5">
        <v>3</v>
      </c>
      <c r="T123" s="5">
        <v>0</v>
      </c>
      <c r="U123" s="5">
        <v>0</v>
      </c>
      <c r="V123" s="18">
        <f t="shared" si="12"/>
        <v>0</v>
      </c>
      <c r="W123" s="19">
        <f t="shared" si="11"/>
        <v>0.41365046535677352</v>
      </c>
    </row>
    <row r="124" spans="1:23" x14ac:dyDescent="0.25">
      <c r="A124">
        <v>210</v>
      </c>
      <c r="B124">
        <v>146</v>
      </c>
      <c r="C124">
        <v>127</v>
      </c>
      <c r="D124" s="87" t="s">
        <v>742</v>
      </c>
      <c r="E124" s="86" t="s">
        <v>252</v>
      </c>
      <c r="F124" s="5">
        <v>13</v>
      </c>
      <c r="G124" s="5">
        <v>10</v>
      </c>
      <c r="H124" s="5">
        <v>0</v>
      </c>
      <c r="I124" s="5">
        <v>0</v>
      </c>
      <c r="J124" s="5">
        <v>3</v>
      </c>
      <c r="K124" s="5">
        <v>4</v>
      </c>
      <c r="L124" s="5">
        <v>0</v>
      </c>
      <c r="M124" s="17">
        <v>65.34</v>
      </c>
      <c r="N124" s="5">
        <v>77</v>
      </c>
      <c r="O124" s="5">
        <v>46</v>
      </c>
      <c r="P124" s="5">
        <v>43</v>
      </c>
      <c r="Q124" s="5">
        <v>5</v>
      </c>
      <c r="R124" s="5">
        <v>31</v>
      </c>
      <c r="S124" s="5">
        <v>28</v>
      </c>
      <c r="T124" s="5">
        <v>3</v>
      </c>
      <c r="U124" s="5">
        <v>6</v>
      </c>
      <c r="V124" s="18">
        <f t="shared" si="12"/>
        <v>5.9228650137741052</v>
      </c>
      <c r="W124" s="19">
        <f t="shared" si="11"/>
        <v>1.6528925619834709</v>
      </c>
    </row>
    <row r="125" spans="1:23" x14ac:dyDescent="0.25">
      <c r="A125">
        <v>61</v>
      </c>
      <c r="B125">
        <v>147</v>
      </c>
      <c r="C125">
        <v>128</v>
      </c>
      <c r="D125" s="11" t="s">
        <v>56</v>
      </c>
      <c r="E125" s="85" t="s">
        <v>649</v>
      </c>
      <c r="F125" s="5">
        <v>12</v>
      </c>
      <c r="G125" s="5">
        <v>12</v>
      </c>
      <c r="H125" s="5">
        <v>1</v>
      </c>
      <c r="I125" s="5">
        <v>1</v>
      </c>
      <c r="J125" s="5">
        <v>4</v>
      </c>
      <c r="K125" s="5">
        <v>6</v>
      </c>
      <c r="L125" s="5">
        <v>0</v>
      </c>
      <c r="M125" s="17">
        <v>73.3</v>
      </c>
      <c r="N125" s="5">
        <v>67</v>
      </c>
      <c r="O125" s="5">
        <v>40</v>
      </c>
      <c r="P125" s="5">
        <v>40</v>
      </c>
      <c r="Q125" s="5">
        <v>10</v>
      </c>
      <c r="R125" s="5">
        <v>25</v>
      </c>
      <c r="S125" s="5">
        <v>34</v>
      </c>
      <c r="T125" s="5">
        <v>2</v>
      </c>
      <c r="U125" s="5">
        <v>0</v>
      </c>
      <c r="V125" s="18">
        <f t="shared" si="12"/>
        <v>4.9113233287858122</v>
      </c>
      <c r="W125" s="19">
        <f t="shared" si="11"/>
        <v>1.2551159618008185</v>
      </c>
    </row>
    <row r="126" spans="1:23" x14ac:dyDescent="0.25">
      <c r="A126">
        <v>87</v>
      </c>
      <c r="B126">
        <v>148</v>
      </c>
      <c r="C126">
        <v>129</v>
      </c>
      <c r="D126" s="11" t="s">
        <v>59</v>
      </c>
      <c r="E126" t="s">
        <v>585</v>
      </c>
      <c r="F126" s="5">
        <v>5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17">
        <v>8.67</v>
      </c>
      <c r="N126" s="5">
        <v>6</v>
      </c>
      <c r="O126" s="5">
        <v>0</v>
      </c>
      <c r="P126" s="5">
        <v>0</v>
      </c>
      <c r="Q126" s="5">
        <v>0</v>
      </c>
      <c r="R126" s="5">
        <v>2</v>
      </c>
      <c r="S126" s="5">
        <v>4</v>
      </c>
      <c r="T126" s="5">
        <v>1</v>
      </c>
      <c r="U126" s="5">
        <v>0</v>
      </c>
      <c r="V126" s="18">
        <f t="shared" si="12"/>
        <v>0</v>
      </c>
      <c r="W126" s="19">
        <f t="shared" si="11"/>
        <v>0.92272202998846597</v>
      </c>
    </row>
    <row r="127" spans="1:23" x14ac:dyDescent="0.25">
      <c r="A127">
        <v>77</v>
      </c>
      <c r="B127">
        <v>149</v>
      </c>
      <c r="C127">
        <v>130</v>
      </c>
      <c r="D127" s="11" t="s">
        <v>57</v>
      </c>
      <c r="E127" t="s">
        <v>401</v>
      </c>
      <c r="F127" s="5">
        <v>12</v>
      </c>
      <c r="G127" s="5">
        <v>12</v>
      </c>
      <c r="H127" s="5">
        <v>2</v>
      </c>
      <c r="I127" s="5">
        <v>0</v>
      </c>
      <c r="J127" s="5">
        <v>3</v>
      </c>
      <c r="K127" s="5">
        <v>6</v>
      </c>
      <c r="L127" s="5">
        <v>0</v>
      </c>
      <c r="M127" s="17">
        <v>80.33</v>
      </c>
      <c r="N127" s="5">
        <v>89</v>
      </c>
      <c r="O127" s="5">
        <v>35</v>
      </c>
      <c r="P127" s="5">
        <v>32</v>
      </c>
      <c r="Q127" s="5">
        <v>7</v>
      </c>
      <c r="R127" s="5">
        <v>25</v>
      </c>
      <c r="S127" s="5">
        <v>33</v>
      </c>
      <c r="T127" s="5">
        <v>3</v>
      </c>
      <c r="U127" s="5">
        <v>4</v>
      </c>
      <c r="V127" s="18">
        <f t="shared" si="12"/>
        <v>3.5852110046060002</v>
      </c>
      <c r="W127" s="19">
        <f t="shared" si="11"/>
        <v>1.4191460226565418</v>
      </c>
    </row>
    <row r="128" spans="1:23" x14ac:dyDescent="0.25">
      <c r="A128">
        <v>188</v>
      </c>
      <c r="B128">
        <v>150</v>
      </c>
      <c r="C128">
        <v>131</v>
      </c>
      <c r="D128" s="11" t="s">
        <v>64</v>
      </c>
      <c r="E128" t="s">
        <v>431</v>
      </c>
      <c r="F128" s="5">
        <v>16</v>
      </c>
      <c r="G128" s="5">
        <v>16</v>
      </c>
      <c r="H128" s="5">
        <v>5</v>
      </c>
      <c r="I128" s="5">
        <v>1</v>
      </c>
      <c r="J128" s="5">
        <v>10</v>
      </c>
      <c r="K128" s="5">
        <v>5</v>
      </c>
      <c r="L128" s="5">
        <v>0</v>
      </c>
      <c r="M128" s="17">
        <v>121.33</v>
      </c>
      <c r="N128" s="5">
        <v>103</v>
      </c>
      <c r="O128" s="5">
        <v>44</v>
      </c>
      <c r="P128" s="5">
        <v>43</v>
      </c>
      <c r="Q128" s="5">
        <v>12</v>
      </c>
      <c r="R128" s="5">
        <v>35</v>
      </c>
      <c r="S128" s="5">
        <v>85</v>
      </c>
      <c r="T128" s="5">
        <v>0</v>
      </c>
      <c r="U128" s="5">
        <v>2</v>
      </c>
      <c r="V128" s="18">
        <f t="shared" si="12"/>
        <v>3.1896480672545948</v>
      </c>
      <c r="W128" s="19">
        <f t="shared" si="11"/>
        <v>1.137393884447375</v>
      </c>
    </row>
    <row r="129" spans="1:23" x14ac:dyDescent="0.25">
      <c r="A129">
        <v>41</v>
      </c>
      <c r="B129">
        <v>151</v>
      </c>
      <c r="C129">
        <v>132</v>
      </c>
      <c r="D129" s="11" t="s">
        <v>70</v>
      </c>
      <c r="E129" t="s">
        <v>571</v>
      </c>
      <c r="F129" s="5">
        <v>15</v>
      </c>
      <c r="G129" s="5">
        <v>1</v>
      </c>
      <c r="H129" s="5">
        <v>0</v>
      </c>
      <c r="I129" s="5">
        <v>0</v>
      </c>
      <c r="J129" s="5">
        <v>0</v>
      </c>
      <c r="K129" s="5">
        <v>1</v>
      </c>
      <c r="L129" s="5">
        <v>0</v>
      </c>
      <c r="M129" s="17">
        <v>25</v>
      </c>
      <c r="N129" s="5">
        <v>24</v>
      </c>
      <c r="O129" s="5">
        <v>6</v>
      </c>
      <c r="P129" s="5">
        <v>6</v>
      </c>
      <c r="Q129" s="5">
        <v>0</v>
      </c>
      <c r="R129" s="5">
        <v>5</v>
      </c>
      <c r="S129" s="5">
        <v>10</v>
      </c>
      <c r="T129" s="5">
        <v>1</v>
      </c>
      <c r="U129" s="5">
        <v>0</v>
      </c>
      <c r="V129" s="18">
        <f t="shared" si="12"/>
        <v>2.16</v>
      </c>
      <c r="W129" s="19">
        <f t="shared" si="11"/>
        <v>1.1599999999999999</v>
      </c>
    </row>
    <row r="130" spans="1:23" x14ac:dyDescent="0.25">
      <c r="A130">
        <v>88</v>
      </c>
      <c r="B130">
        <v>152</v>
      </c>
      <c r="C130">
        <v>133</v>
      </c>
      <c r="D130" s="11" t="s">
        <v>59</v>
      </c>
      <c r="E130" t="s">
        <v>586</v>
      </c>
      <c r="F130" s="5">
        <v>21</v>
      </c>
      <c r="G130" s="5">
        <v>1</v>
      </c>
      <c r="H130" s="5">
        <v>0</v>
      </c>
      <c r="I130" s="5">
        <v>0</v>
      </c>
      <c r="J130" s="5">
        <v>2</v>
      </c>
      <c r="K130" s="5">
        <v>0</v>
      </c>
      <c r="L130" s="5">
        <v>1</v>
      </c>
      <c r="M130" s="17">
        <v>26.659999999999997</v>
      </c>
      <c r="N130" s="5">
        <v>34</v>
      </c>
      <c r="O130" s="5">
        <v>14</v>
      </c>
      <c r="P130" s="5">
        <v>13</v>
      </c>
      <c r="Q130" s="5">
        <v>1</v>
      </c>
      <c r="R130" s="5">
        <v>10</v>
      </c>
      <c r="S130" s="5">
        <v>20</v>
      </c>
      <c r="T130" s="5">
        <v>1</v>
      </c>
      <c r="U130" s="5">
        <v>1</v>
      </c>
      <c r="V130" s="18">
        <f t="shared" si="12"/>
        <v>4.3885971492873219</v>
      </c>
      <c r="W130" s="19">
        <f t="shared" si="11"/>
        <v>1.650412603150788</v>
      </c>
    </row>
    <row r="131" spans="1:23" x14ac:dyDescent="0.25">
      <c r="A131">
        <v>89</v>
      </c>
      <c r="B131">
        <v>153</v>
      </c>
      <c r="C131">
        <v>134</v>
      </c>
      <c r="D131" s="11" t="s">
        <v>59</v>
      </c>
      <c r="E131" t="s">
        <v>587</v>
      </c>
      <c r="F131" s="5">
        <v>8</v>
      </c>
      <c r="G131" s="5">
        <v>0</v>
      </c>
      <c r="H131" s="5">
        <v>0</v>
      </c>
      <c r="I131" s="5">
        <v>0</v>
      </c>
      <c r="J131" s="5">
        <v>1</v>
      </c>
      <c r="K131" s="5">
        <v>0</v>
      </c>
      <c r="L131" s="5">
        <v>0</v>
      </c>
      <c r="M131" s="17">
        <v>12.66</v>
      </c>
      <c r="N131" s="5">
        <v>15</v>
      </c>
      <c r="O131" s="5">
        <v>14</v>
      </c>
      <c r="P131" s="5">
        <v>13</v>
      </c>
      <c r="Q131" s="5">
        <v>3</v>
      </c>
      <c r="R131" s="5">
        <v>11</v>
      </c>
      <c r="S131" s="5">
        <v>5</v>
      </c>
      <c r="T131" s="5">
        <v>1</v>
      </c>
      <c r="U131" s="5">
        <v>1</v>
      </c>
      <c r="V131" s="18">
        <f t="shared" si="12"/>
        <v>9.24170616113744</v>
      </c>
      <c r="W131" s="19">
        <f t="shared" si="11"/>
        <v>2.0537124802527646</v>
      </c>
    </row>
    <row r="132" spans="1:23" x14ac:dyDescent="0.25">
      <c r="A132">
        <v>108</v>
      </c>
      <c r="B132">
        <v>154</v>
      </c>
      <c r="C132">
        <v>135</v>
      </c>
      <c r="D132" s="11" t="s">
        <v>60</v>
      </c>
      <c r="E132" t="s">
        <v>380</v>
      </c>
      <c r="F132" s="5">
        <v>2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17">
        <v>1.67</v>
      </c>
      <c r="N132" s="5">
        <v>7</v>
      </c>
      <c r="O132" s="5">
        <v>4</v>
      </c>
      <c r="P132" s="5">
        <v>4</v>
      </c>
      <c r="Q132" s="5">
        <v>0</v>
      </c>
      <c r="R132" s="5">
        <v>1</v>
      </c>
      <c r="S132" s="5">
        <v>1</v>
      </c>
      <c r="T132" s="5">
        <v>0</v>
      </c>
      <c r="U132" s="5">
        <v>0</v>
      </c>
      <c r="V132" s="18">
        <f t="shared" si="12"/>
        <v>21.556886227544911</v>
      </c>
      <c r="W132" s="19">
        <f t="shared" si="11"/>
        <v>4.7904191616766472</v>
      </c>
    </row>
    <row r="133" spans="1:23" x14ac:dyDescent="0.25">
      <c r="A133">
        <v>189</v>
      </c>
      <c r="B133">
        <v>155</v>
      </c>
      <c r="C133">
        <v>136</v>
      </c>
      <c r="D133" s="11" t="s">
        <v>64</v>
      </c>
      <c r="E133" t="s">
        <v>432</v>
      </c>
      <c r="F133" s="5">
        <v>20</v>
      </c>
      <c r="G133" s="5">
        <v>1</v>
      </c>
      <c r="H133" s="5">
        <v>0</v>
      </c>
      <c r="I133" s="5">
        <v>0</v>
      </c>
      <c r="J133" s="5">
        <v>1</v>
      </c>
      <c r="K133" s="5">
        <v>1</v>
      </c>
      <c r="L133" s="5">
        <v>5</v>
      </c>
      <c r="M133" s="17">
        <v>38.33</v>
      </c>
      <c r="N133" s="5">
        <v>18</v>
      </c>
      <c r="O133" s="5">
        <v>4</v>
      </c>
      <c r="P133" s="5">
        <v>4</v>
      </c>
      <c r="Q133" s="5">
        <v>3</v>
      </c>
      <c r="R133" s="5">
        <v>3</v>
      </c>
      <c r="S133" s="5">
        <v>23</v>
      </c>
      <c r="T133" s="5">
        <v>0</v>
      </c>
      <c r="U133" s="5">
        <v>1</v>
      </c>
      <c r="V133" s="18">
        <f t="shared" si="12"/>
        <v>0.93921210540046962</v>
      </c>
      <c r="W133" s="19">
        <f t="shared" si="11"/>
        <v>0.54787372815027391</v>
      </c>
    </row>
    <row r="134" spans="1:23" x14ac:dyDescent="0.25">
      <c r="A134">
        <v>78</v>
      </c>
      <c r="B134">
        <v>156</v>
      </c>
      <c r="C134">
        <v>137</v>
      </c>
      <c r="D134" s="11" t="s">
        <v>57</v>
      </c>
      <c r="E134" t="s">
        <v>402</v>
      </c>
      <c r="F134" s="5">
        <v>3</v>
      </c>
      <c r="G134" s="5">
        <v>3</v>
      </c>
      <c r="H134" s="5">
        <v>0</v>
      </c>
      <c r="I134" s="5">
        <v>0</v>
      </c>
      <c r="J134" s="5">
        <v>0</v>
      </c>
      <c r="K134" s="5">
        <v>1</v>
      </c>
      <c r="L134" s="5">
        <v>0</v>
      </c>
      <c r="M134" s="17">
        <v>17.329999999999998</v>
      </c>
      <c r="N134" s="5">
        <v>19</v>
      </c>
      <c r="O134" s="5">
        <v>9</v>
      </c>
      <c r="P134" s="5">
        <v>7</v>
      </c>
      <c r="Q134" s="5">
        <v>3</v>
      </c>
      <c r="R134" s="5">
        <v>4</v>
      </c>
      <c r="S134" s="5">
        <v>11</v>
      </c>
      <c r="T134" s="5">
        <v>0</v>
      </c>
      <c r="U134" s="5">
        <v>0</v>
      </c>
      <c r="V134" s="18">
        <f t="shared" si="12"/>
        <v>3.6353144835545299</v>
      </c>
      <c r="W134" s="19">
        <f t="shared" si="11"/>
        <v>1.3271783035199078</v>
      </c>
    </row>
    <row r="135" spans="1:23" x14ac:dyDescent="0.25">
      <c r="A135">
        <v>135</v>
      </c>
      <c r="B135">
        <v>157</v>
      </c>
      <c r="C135">
        <v>138</v>
      </c>
      <c r="D135" s="11" t="s">
        <v>62</v>
      </c>
      <c r="E135" t="s">
        <v>481</v>
      </c>
      <c r="F135" s="5">
        <v>3</v>
      </c>
      <c r="G135" s="5">
        <v>0</v>
      </c>
      <c r="H135" s="5">
        <v>0</v>
      </c>
      <c r="I135" s="5">
        <v>0</v>
      </c>
      <c r="J135" s="5">
        <v>0</v>
      </c>
      <c r="K135" s="5">
        <v>1</v>
      </c>
      <c r="L135" s="5">
        <v>1</v>
      </c>
      <c r="M135" s="17">
        <v>3</v>
      </c>
      <c r="N135" s="5">
        <v>4</v>
      </c>
      <c r="O135" s="5">
        <v>3</v>
      </c>
      <c r="P135" s="5">
        <v>3</v>
      </c>
      <c r="Q135" s="5">
        <v>1</v>
      </c>
      <c r="R135" s="5">
        <v>0</v>
      </c>
      <c r="S135" s="5">
        <v>1</v>
      </c>
      <c r="T135" s="5">
        <v>0</v>
      </c>
      <c r="U135" s="5">
        <v>0</v>
      </c>
      <c r="V135" s="18">
        <f t="shared" si="12"/>
        <v>9</v>
      </c>
      <c r="W135" s="19">
        <f t="shared" si="11"/>
        <v>1.3333333333333333</v>
      </c>
    </row>
    <row r="136" spans="1:23" x14ac:dyDescent="0.25">
      <c r="A136">
        <v>30</v>
      </c>
      <c r="B136">
        <v>158</v>
      </c>
      <c r="C136">
        <v>139</v>
      </c>
      <c r="D136" s="11" t="s">
        <v>69</v>
      </c>
      <c r="E136" t="s">
        <v>540</v>
      </c>
      <c r="F136" s="5">
        <v>6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17">
        <v>8.67</v>
      </c>
      <c r="N136" s="5">
        <v>9</v>
      </c>
      <c r="O136" s="5">
        <v>4</v>
      </c>
      <c r="P136" s="5">
        <v>4</v>
      </c>
      <c r="Q136" s="5">
        <v>2</v>
      </c>
      <c r="R136" s="5">
        <v>1</v>
      </c>
      <c r="S136" s="5">
        <v>6</v>
      </c>
      <c r="T136" s="5">
        <v>0</v>
      </c>
      <c r="U136" s="5">
        <v>0</v>
      </c>
      <c r="V136" s="18">
        <f t="shared" si="12"/>
        <v>4.1522491349480966</v>
      </c>
      <c r="W136" s="19">
        <f t="shared" si="11"/>
        <v>1.1534025374855825</v>
      </c>
    </row>
    <row r="137" spans="1:23" x14ac:dyDescent="0.25">
      <c r="A137">
        <v>42</v>
      </c>
      <c r="B137">
        <v>159</v>
      </c>
      <c r="C137">
        <v>140</v>
      </c>
      <c r="D137" s="11" t="s">
        <v>70</v>
      </c>
      <c r="E137" t="s">
        <v>572</v>
      </c>
      <c r="F137" s="5">
        <v>21</v>
      </c>
      <c r="G137" s="5">
        <v>0</v>
      </c>
      <c r="H137" s="5">
        <v>0</v>
      </c>
      <c r="I137" s="5">
        <v>0</v>
      </c>
      <c r="J137" s="5">
        <v>0</v>
      </c>
      <c r="K137" s="5">
        <v>5</v>
      </c>
      <c r="L137" s="5">
        <v>4</v>
      </c>
      <c r="M137" s="17">
        <v>31.33</v>
      </c>
      <c r="N137" s="5">
        <v>33</v>
      </c>
      <c r="O137" s="5">
        <v>14</v>
      </c>
      <c r="P137" s="5">
        <v>14</v>
      </c>
      <c r="Q137" s="5">
        <v>2</v>
      </c>
      <c r="R137" s="5">
        <v>13</v>
      </c>
      <c r="S137" s="5">
        <v>17</v>
      </c>
      <c r="T137" s="5">
        <v>1</v>
      </c>
      <c r="U137" s="5">
        <v>0</v>
      </c>
      <c r="V137" s="18">
        <f t="shared" si="12"/>
        <v>4.0217044366421959</v>
      </c>
      <c r="W137" s="19">
        <f t="shared" si="11"/>
        <v>1.4682413022661986</v>
      </c>
    </row>
    <row r="138" spans="1:23" x14ac:dyDescent="0.25">
      <c r="A138">
        <v>173</v>
      </c>
      <c r="B138">
        <v>160</v>
      </c>
      <c r="C138">
        <v>141</v>
      </c>
      <c r="D138" s="11" t="s">
        <v>94</v>
      </c>
      <c r="E138" s="79" t="s">
        <v>456</v>
      </c>
      <c r="F138" s="80">
        <v>4</v>
      </c>
      <c r="G138" s="80">
        <v>1</v>
      </c>
      <c r="H138" s="80">
        <v>0</v>
      </c>
      <c r="I138" s="80">
        <v>0</v>
      </c>
      <c r="J138" s="80">
        <v>0</v>
      </c>
      <c r="K138" s="80">
        <v>1</v>
      </c>
      <c r="L138" s="80">
        <v>2</v>
      </c>
      <c r="M138" s="81">
        <v>7.67</v>
      </c>
      <c r="N138" s="80">
        <v>7</v>
      </c>
      <c r="O138" s="80">
        <v>4</v>
      </c>
      <c r="P138" s="80">
        <v>4</v>
      </c>
      <c r="Q138" s="80">
        <v>0</v>
      </c>
      <c r="R138" s="80">
        <v>2</v>
      </c>
      <c r="S138" s="80">
        <v>5</v>
      </c>
      <c r="T138" s="80">
        <v>0</v>
      </c>
      <c r="U138" s="80">
        <v>1</v>
      </c>
      <c r="V138" s="18">
        <f t="shared" si="12"/>
        <v>4.6936114732724903</v>
      </c>
      <c r="W138" s="19">
        <f>(N138+S138)/M138</f>
        <v>1.5645371577574967</v>
      </c>
    </row>
    <row r="139" spans="1:23" x14ac:dyDescent="0.25">
      <c r="A139">
        <v>109</v>
      </c>
      <c r="B139">
        <v>161</v>
      </c>
      <c r="C139">
        <v>142</v>
      </c>
      <c r="D139" s="11" t="s">
        <v>60</v>
      </c>
      <c r="E139" t="s">
        <v>276</v>
      </c>
      <c r="F139" s="5">
        <v>15</v>
      </c>
      <c r="G139" s="5">
        <v>15</v>
      </c>
      <c r="H139" s="5">
        <v>0</v>
      </c>
      <c r="I139" s="5">
        <v>0</v>
      </c>
      <c r="J139" s="5">
        <v>3</v>
      </c>
      <c r="K139" s="5">
        <v>7</v>
      </c>
      <c r="L139" s="5">
        <v>0</v>
      </c>
      <c r="M139" s="17">
        <v>86.67</v>
      </c>
      <c r="N139" s="5">
        <v>97</v>
      </c>
      <c r="O139" s="5">
        <v>55</v>
      </c>
      <c r="P139" s="5">
        <v>55</v>
      </c>
      <c r="Q139" s="5">
        <v>8</v>
      </c>
      <c r="R139" s="5">
        <v>18</v>
      </c>
      <c r="S139" s="5">
        <v>60</v>
      </c>
      <c r="T139" s="5">
        <v>3</v>
      </c>
      <c r="U139" s="5">
        <v>3</v>
      </c>
      <c r="V139" s="18">
        <f t="shared" si="12"/>
        <v>5.7113187954309446</v>
      </c>
      <c r="W139" s="19">
        <f>(N139+R139)/M139</f>
        <v>1.3268720433829468</v>
      </c>
    </row>
    <row r="140" spans="1:23" x14ac:dyDescent="0.25">
      <c r="A140">
        <v>10</v>
      </c>
      <c r="B140">
        <v>162</v>
      </c>
      <c r="C140">
        <v>143</v>
      </c>
      <c r="D140" s="11" t="s">
        <v>54</v>
      </c>
      <c r="E140" t="s">
        <v>212</v>
      </c>
      <c r="F140" s="5">
        <v>29</v>
      </c>
      <c r="G140" s="5">
        <v>1</v>
      </c>
      <c r="H140" s="5">
        <v>0</v>
      </c>
      <c r="I140" s="5">
        <v>0</v>
      </c>
      <c r="J140" s="5">
        <v>3</v>
      </c>
      <c r="K140" s="5">
        <v>1</v>
      </c>
      <c r="L140" s="5">
        <v>8</v>
      </c>
      <c r="M140" s="17">
        <v>53</v>
      </c>
      <c r="N140" s="5">
        <v>40</v>
      </c>
      <c r="O140" s="5">
        <v>14</v>
      </c>
      <c r="P140" s="5">
        <v>14</v>
      </c>
      <c r="Q140" s="5">
        <v>3</v>
      </c>
      <c r="R140" s="5">
        <v>11</v>
      </c>
      <c r="S140" s="5">
        <v>33</v>
      </c>
      <c r="T140" s="5">
        <v>0</v>
      </c>
      <c r="U140" s="5">
        <v>2</v>
      </c>
      <c r="V140" s="18">
        <f t="shared" si="12"/>
        <v>2.3773584905660377</v>
      </c>
      <c r="W140" s="19">
        <f>(N140+R140)/M140</f>
        <v>0.96226415094339623</v>
      </c>
    </row>
    <row r="141" spans="1:23" x14ac:dyDescent="0.25">
      <c r="A141">
        <v>211</v>
      </c>
      <c r="B141">
        <v>165</v>
      </c>
      <c r="C141">
        <v>144</v>
      </c>
      <c r="D141" s="87" t="s">
        <v>735</v>
      </c>
      <c r="E141" s="86" t="s">
        <v>457</v>
      </c>
      <c r="F141" s="5">
        <v>15</v>
      </c>
      <c r="G141" s="5">
        <v>0</v>
      </c>
      <c r="H141" s="5">
        <v>0</v>
      </c>
      <c r="I141" s="5">
        <v>0</v>
      </c>
      <c r="J141" s="5">
        <v>2</v>
      </c>
      <c r="K141" s="5">
        <v>1</v>
      </c>
      <c r="L141" s="5">
        <v>2</v>
      </c>
      <c r="M141" s="17">
        <v>14.67</v>
      </c>
      <c r="N141" s="5">
        <v>18</v>
      </c>
      <c r="O141" s="5">
        <v>10</v>
      </c>
      <c r="P141" s="5">
        <v>10</v>
      </c>
      <c r="Q141" s="5">
        <v>3</v>
      </c>
      <c r="R141" s="5">
        <v>2</v>
      </c>
      <c r="S141" s="5">
        <v>12</v>
      </c>
      <c r="T141" s="5">
        <v>0</v>
      </c>
      <c r="U141" s="5">
        <v>0</v>
      </c>
      <c r="V141" s="18">
        <f t="shared" si="12"/>
        <v>6.1349693251533743</v>
      </c>
      <c r="W141" s="19">
        <f>(N141+R141)/M141</f>
        <v>1.3633265167007498</v>
      </c>
    </row>
    <row r="142" spans="1:23" x14ac:dyDescent="0.25">
      <c r="A142">
        <v>175</v>
      </c>
      <c r="B142">
        <v>166</v>
      </c>
      <c r="C142">
        <v>145</v>
      </c>
      <c r="D142" s="11" t="s">
        <v>94</v>
      </c>
      <c r="E142" s="79" t="s">
        <v>458</v>
      </c>
      <c r="F142" s="80">
        <v>14</v>
      </c>
      <c r="G142" s="80">
        <v>14</v>
      </c>
      <c r="H142" s="80">
        <v>0</v>
      </c>
      <c r="I142" s="80">
        <v>0</v>
      </c>
      <c r="J142" s="80">
        <v>4</v>
      </c>
      <c r="K142" s="80">
        <v>5</v>
      </c>
      <c r="L142" s="80">
        <v>0</v>
      </c>
      <c r="M142" s="81">
        <v>93</v>
      </c>
      <c r="N142" s="80">
        <v>79</v>
      </c>
      <c r="O142" s="80">
        <v>31</v>
      </c>
      <c r="P142" s="80">
        <v>28</v>
      </c>
      <c r="Q142" s="80">
        <v>8</v>
      </c>
      <c r="R142" s="80">
        <v>18</v>
      </c>
      <c r="S142" s="80">
        <v>67</v>
      </c>
      <c r="T142" s="80">
        <v>1</v>
      </c>
      <c r="U142" s="80">
        <v>1</v>
      </c>
      <c r="V142" s="18">
        <f t="shared" si="12"/>
        <v>2.709677419354839</v>
      </c>
      <c r="W142" s="19">
        <f>(N142+S142)/M142</f>
        <v>1.5698924731182795</v>
      </c>
    </row>
    <row r="143" spans="1:23" x14ac:dyDescent="0.25">
      <c r="A143">
        <v>90</v>
      </c>
      <c r="B143">
        <v>167</v>
      </c>
      <c r="C143">
        <v>146</v>
      </c>
      <c r="D143" s="11" t="s">
        <v>59</v>
      </c>
      <c r="E143" t="s">
        <v>588</v>
      </c>
      <c r="F143" s="5">
        <v>2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17">
        <v>3.67</v>
      </c>
      <c r="N143" s="5">
        <v>5</v>
      </c>
      <c r="O143" s="5">
        <v>3</v>
      </c>
      <c r="P143" s="5">
        <v>3</v>
      </c>
      <c r="Q143" s="5">
        <v>0</v>
      </c>
      <c r="R143" s="5">
        <v>1</v>
      </c>
      <c r="S143" s="5">
        <v>5</v>
      </c>
      <c r="T143" s="5">
        <v>0</v>
      </c>
      <c r="U143" s="5">
        <v>0</v>
      </c>
      <c r="V143" s="18">
        <f t="shared" si="12"/>
        <v>7.3569482288828336</v>
      </c>
      <c r="W143" s="19">
        <f t="shared" ref="W143:W161" si="13">(N143+R143)/M143</f>
        <v>1.6348773841961852</v>
      </c>
    </row>
    <row r="144" spans="1:23" x14ac:dyDescent="0.25">
      <c r="A144">
        <v>43</v>
      </c>
      <c r="B144">
        <v>168</v>
      </c>
      <c r="C144">
        <v>147</v>
      </c>
      <c r="D144" s="11" t="s">
        <v>70</v>
      </c>
      <c r="E144" t="s">
        <v>575</v>
      </c>
      <c r="F144" s="5">
        <v>16</v>
      </c>
      <c r="G144" s="5">
        <v>2</v>
      </c>
      <c r="H144" s="5">
        <v>0</v>
      </c>
      <c r="I144" s="5">
        <v>0</v>
      </c>
      <c r="J144" s="5">
        <v>1</v>
      </c>
      <c r="K144" s="5">
        <v>3</v>
      </c>
      <c r="L144" s="5">
        <v>0</v>
      </c>
      <c r="M144" s="17">
        <v>34</v>
      </c>
      <c r="N144" s="5">
        <v>44</v>
      </c>
      <c r="O144" s="5">
        <v>19</v>
      </c>
      <c r="P144" s="5">
        <v>19</v>
      </c>
      <c r="Q144" s="5">
        <v>3</v>
      </c>
      <c r="R144" s="5">
        <v>17</v>
      </c>
      <c r="S144" s="5">
        <v>19</v>
      </c>
      <c r="T144" s="5">
        <v>0</v>
      </c>
      <c r="U144" s="5">
        <v>2</v>
      </c>
      <c r="V144" s="18">
        <f t="shared" si="12"/>
        <v>5.0294117647058822</v>
      </c>
      <c r="W144" s="19">
        <f t="shared" si="13"/>
        <v>1.7941176470588236</v>
      </c>
    </row>
    <row r="145" spans="1:23" x14ac:dyDescent="0.25">
      <c r="A145">
        <v>153</v>
      </c>
      <c r="B145">
        <v>169</v>
      </c>
      <c r="C145">
        <v>148</v>
      </c>
      <c r="D145" s="11" t="s">
        <v>63</v>
      </c>
      <c r="E145" t="s">
        <v>638</v>
      </c>
      <c r="F145" s="5">
        <v>14</v>
      </c>
      <c r="G145" s="5">
        <v>0</v>
      </c>
      <c r="H145" s="5">
        <v>0</v>
      </c>
      <c r="I145" s="5">
        <v>0</v>
      </c>
      <c r="J145" s="5">
        <v>1</v>
      </c>
      <c r="K145" s="5">
        <v>2</v>
      </c>
      <c r="L145" s="5">
        <v>0</v>
      </c>
      <c r="M145" s="17">
        <v>16.7</v>
      </c>
      <c r="N145" s="5">
        <v>9</v>
      </c>
      <c r="O145" s="5">
        <v>5</v>
      </c>
      <c r="P145" s="5">
        <v>5</v>
      </c>
      <c r="Q145" s="5">
        <v>1</v>
      </c>
      <c r="R145" s="5">
        <v>6</v>
      </c>
      <c r="S145" s="5">
        <v>9</v>
      </c>
      <c r="T145" s="5">
        <v>1</v>
      </c>
      <c r="U145" s="5">
        <v>1</v>
      </c>
      <c r="V145" s="18">
        <f t="shared" si="12"/>
        <v>2.6946107784431139</v>
      </c>
      <c r="W145" s="19">
        <f t="shared" si="13"/>
        <v>0.89820359281437134</v>
      </c>
    </row>
    <row r="146" spans="1:23" x14ac:dyDescent="0.25">
      <c r="A146">
        <v>79</v>
      </c>
      <c r="B146">
        <v>170</v>
      </c>
      <c r="C146">
        <v>149</v>
      </c>
      <c r="D146" s="11" t="s">
        <v>57</v>
      </c>
      <c r="E146" t="s">
        <v>405</v>
      </c>
      <c r="F146" s="5">
        <v>18</v>
      </c>
      <c r="G146" s="5">
        <v>0</v>
      </c>
      <c r="H146" s="5">
        <v>0</v>
      </c>
      <c r="I146" s="5">
        <v>0</v>
      </c>
      <c r="J146" s="5">
        <v>3</v>
      </c>
      <c r="K146" s="5">
        <v>0</v>
      </c>
      <c r="L146" s="5">
        <v>0</v>
      </c>
      <c r="M146" s="17">
        <v>29.67</v>
      </c>
      <c r="N146" s="5">
        <v>29</v>
      </c>
      <c r="O146" s="5">
        <v>13</v>
      </c>
      <c r="P146" s="5">
        <v>12</v>
      </c>
      <c r="Q146" s="5">
        <v>2</v>
      </c>
      <c r="R146" s="5">
        <v>14</v>
      </c>
      <c r="S146" s="5">
        <v>13</v>
      </c>
      <c r="T146" s="5">
        <v>0</v>
      </c>
      <c r="U146" s="5">
        <v>0</v>
      </c>
      <c r="V146" s="18">
        <f t="shared" si="12"/>
        <v>3.6400404448938319</v>
      </c>
      <c r="W146" s="19">
        <f t="shared" si="13"/>
        <v>1.4492753623188406</v>
      </c>
    </row>
    <row r="147" spans="1:23" x14ac:dyDescent="0.25">
      <c r="A147">
        <v>91</v>
      </c>
      <c r="B147">
        <v>171</v>
      </c>
      <c r="C147">
        <v>150</v>
      </c>
      <c r="D147" s="11" t="s">
        <v>59</v>
      </c>
      <c r="E147" t="s">
        <v>589</v>
      </c>
      <c r="F147" s="5">
        <v>15</v>
      </c>
      <c r="G147" s="5">
        <v>15</v>
      </c>
      <c r="H147" s="5">
        <v>10</v>
      </c>
      <c r="I147" s="5">
        <v>0</v>
      </c>
      <c r="J147" s="5">
        <v>11</v>
      </c>
      <c r="K147" s="5">
        <v>2</v>
      </c>
      <c r="L147" s="5">
        <v>0</v>
      </c>
      <c r="M147" s="17">
        <v>127.67</v>
      </c>
      <c r="N147" s="5">
        <v>83</v>
      </c>
      <c r="O147" s="5">
        <v>28</v>
      </c>
      <c r="P147" s="5">
        <v>23</v>
      </c>
      <c r="Q147" s="5">
        <v>6</v>
      </c>
      <c r="R147" s="5">
        <v>18</v>
      </c>
      <c r="S147" s="5">
        <v>94</v>
      </c>
      <c r="T147" s="5">
        <v>1</v>
      </c>
      <c r="U147" s="5">
        <v>4</v>
      </c>
      <c r="V147" s="18">
        <f t="shared" si="12"/>
        <v>1.6213675883136212</v>
      </c>
      <c r="W147" s="19">
        <f t="shared" si="13"/>
        <v>0.79110205999843342</v>
      </c>
    </row>
    <row r="148" spans="1:23" x14ac:dyDescent="0.25">
      <c r="A148">
        <v>123</v>
      </c>
      <c r="B148">
        <v>173</v>
      </c>
      <c r="C148">
        <v>151</v>
      </c>
      <c r="D148" s="11" t="s">
        <v>61</v>
      </c>
      <c r="E148" t="s">
        <v>524</v>
      </c>
      <c r="F148" s="5">
        <v>9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2</v>
      </c>
      <c r="M148" s="17">
        <v>13</v>
      </c>
      <c r="N148" s="5">
        <v>7</v>
      </c>
      <c r="O148" s="5">
        <v>3</v>
      </c>
      <c r="P148" s="5">
        <v>3</v>
      </c>
      <c r="Q148" s="5">
        <v>1</v>
      </c>
      <c r="R148" s="5">
        <v>3</v>
      </c>
      <c r="S148" s="5">
        <v>16</v>
      </c>
      <c r="T148" s="5">
        <v>0</v>
      </c>
      <c r="U148" s="5">
        <v>0</v>
      </c>
      <c r="V148" s="18">
        <f t="shared" si="12"/>
        <v>2.0769230769230771</v>
      </c>
      <c r="W148" s="19">
        <f t="shared" si="13"/>
        <v>0.76923076923076927</v>
      </c>
    </row>
    <row r="149" spans="1:23" x14ac:dyDescent="0.25">
      <c r="A149">
        <v>44</v>
      </c>
      <c r="B149">
        <v>174</v>
      </c>
      <c r="C149">
        <v>152</v>
      </c>
      <c r="D149" s="11" t="s">
        <v>70</v>
      </c>
      <c r="E149" t="s">
        <v>576</v>
      </c>
      <c r="F149" s="5">
        <v>11</v>
      </c>
      <c r="G149" s="5">
        <v>11</v>
      </c>
      <c r="H149" s="5">
        <v>0</v>
      </c>
      <c r="I149" s="5">
        <v>0</v>
      </c>
      <c r="J149" s="5">
        <v>5</v>
      </c>
      <c r="K149" s="5">
        <v>3</v>
      </c>
      <c r="L149" s="5">
        <v>0</v>
      </c>
      <c r="M149" s="17">
        <v>66.33</v>
      </c>
      <c r="N149" s="5">
        <v>60</v>
      </c>
      <c r="O149" s="5">
        <v>29</v>
      </c>
      <c r="P149" s="5">
        <v>27</v>
      </c>
      <c r="Q149" s="5">
        <v>3</v>
      </c>
      <c r="R149" s="5">
        <v>23</v>
      </c>
      <c r="S149" s="5">
        <v>51</v>
      </c>
      <c r="T149" s="5">
        <v>2</v>
      </c>
      <c r="U149" s="5">
        <v>3</v>
      </c>
      <c r="V149" s="18">
        <f t="shared" si="12"/>
        <v>3.6635006784260518</v>
      </c>
      <c r="W149" s="19">
        <f t="shared" si="13"/>
        <v>1.251319161766923</v>
      </c>
    </row>
    <row r="150" spans="1:23" x14ac:dyDescent="0.25">
      <c r="A150">
        <v>136</v>
      </c>
      <c r="B150">
        <v>175</v>
      </c>
      <c r="C150">
        <v>153</v>
      </c>
      <c r="D150" s="11" t="s">
        <v>62</v>
      </c>
      <c r="E150" t="s">
        <v>482</v>
      </c>
      <c r="F150" s="5">
        <v>10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17">
        <v>15</v>
      </c>
      <c r="N150" s="5">
        <v>11</v>
      </c>
      <c r="O150" s="5">
        <v>2</v>
      </c>
      <c r="P150" s="5">
        <v>2</v>
      </c>
      <c r="Q150" s="5">
        <v>0</v>
      </c>
      <c r="R150" s="5">
        <v>7</v>
      </c>
      <c r="S150" s="5">
        <v>6</v>
      </c>
      <c r="T150" s="5">
        <v>0</v>
      </c>
      <c r="U150" s="5">
        <v>0</v>
      </c>
      <c r="V150" s="18">
        <f t="shared" ref="V150:V165" si="14">P150/M150*9</f>
        <v>1.2</v>
      </c>
      <c r="W150" s="19">
        <f t="shared" si="13"/>
        <v>1.2</v>
      </c>
    </row>
    <row r="151" spans="1:23" x14ac:dyDescent="0.25">
      <c r="A151">
        <v>124</v>
      </c>
      <c r="B151">
        <v>172</v>
      </c>
      <c r="C151">
        <v>154</v>
      </c>
      <c r="D151" s="11" t="s">
        <v>61</v>
      </c>
      <c r="E151" t="s">
        <v>526</v>
      </c>
      <c r="F151" s="5">
        <v>2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17">
        <v>3</v>
      </c>
      <c r="N151" s="5">
        <v>1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18">
        <f t="shared" si="14"/>
        <v>0</v>
      </c>
      <c r="W151" s="19">
        <f t="shared" si="13"/>
        <v>0.33333333333333331</v>
      </c>
    </row>
    <row r="152" spans="1:23" x14ac:dyDescent="0.25">
      <c r="A152">
        <v>92</v>
      </c>
      <c r="B152">
        <v>177</v>
      </c>
      <c r="C152">
        <v>155</v>
      </c>
      <c r="D152" s="11" t="s">
        <v>59</v>
      </c>
      <c r="E152" t="s">
        <v>590</v>
      </c>
      <c r="F152" s="5">
        <v>15</v>
      </c>
      <c r="G152" s="5">
        <v>0</v>
      </c>
      <c r="H152" s="5">
        <v>0</v>
      </c>
      <c r="I152" s="5">
        <v>0</v>
      </c>
      <c r="J152" s="5">
        <v>4</v>
      </c>
      <c r="K152" s="5">
        <v>1</v>
      </c>
      <c r="L152" s="5">
        <v>0</v>
      </c>
      <c r="M152" s="17">
        <v>13.66</v>
      </c>
      <c r="N152" s="5">
        <v>18</v>
      </c>
      <c r="O152" s="5">
        <v>13</v>
      </c>
      <c r="P152" s="5">
        <v>13</v>
      </c>
      <c r="Q152" s="5">
        <v>0</v>
      </c>
      <c r="R152" s="5">
        <v>11</v>
      </c>
      <c r="S152" s="5">
        <v>11</v>
      </c>
      <c r="T152" s="5">
        <v>0</v>
      </c>
      <c r="U152" s="5">
        <v>1</v>
      </c>
      <c r="V152" s="18">
        <f t="shared" si="14"/>
        <v>8.5651537335285504</v>
      </c>
      <c r="W152" s="19">
        <f t="shared" si="13"/>
        <v>2.1229868228404101</v>
      </c>
    </row>
    <row r="153" spans="1:23" x14ac:dyDescent="0.25">
      <c r="A153">
        <v>154</v>
      </c>
      <c r="B153">
        <v>178</v>
      </c>
      <c r="C153">
        <v>156</v>
      </c>
      <c r="D153" s="11" t="s">
        <v>63</v>
      </c>
      <c r="E153" s="85" t="s">
        <v>639</v>
      </c>
      <c r="F153" s="5">
        <v>13</v>
      </c>
      <c r="G153" s="5">
        <v>13</v>
      </c>
      <c r="H153" s="5">
        <v>4</v>
      </c>
      <c r="I153" s="5">
        <v>0</v>
      </c>
      <c r="J153" s="5">
        <v>8</v>
      </c>
      <c r="K153" s="5">
        <v>3</v>
      </c>
      <c r="L153" s="5">
        <v>0</v>
      </c>
      <c r="M153" s="17">
        <v>91</v>
      </c>
      <c r="N153" s="5">
        <v>83</v>
      </c>
      <c r="O153" s="5">
        <v>25</v>
      </c>
      <c r="P153" s="5">
        <v>22</v>
      </c>
      <c r="Q153" s="5">
        <v>7</v>
      </c>
      <c r="R153" s="5">
        <v>7</v>
      </c>
      <c r="S153" s="5">
        <v>35</v>
      </c>
      <c r="T153" s="5">
        <v>0</v>
      </c>
      <c r="U153" s="5">
        <v>3</v>
      </c>
      <c r="V153" s="18">
        <f t="shared" si="14"/>
        <v>2.1758241758241756</v>
      </c>
      <c r="W153" s="19">
        <f t="shared" si="13"/>
        <v>0.98901098901098905</v>
      </c>
    </row>
    <row r="154" spans="1:23" x14ac:dyDescent="0.25">
      <c r="A154">
        <v>137</v>
      </c>
      <c r="B154">
        <v>176</v>
      </c>
      <c r="C154">
        <v>157</v>
      </c>
      <c r="D154" s="11" t="s">
        <v>62</v>
      </c>
      <c r="E154" t="s">
        <v>483</v>
      </c>
      <c r="F154" s="5">
        <v>2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17">
        <v>4.33</v>
      </c>
      <c r="N154" s="5">
        <v>8</v>
      </c>
      <c r="O154" s="5">
        <v>2</v>
      </c>
      <c r="P154" s="5">
        <v>2</v>
      </c>
      <c r="Q154" s="5">
        <v>2</v>
      </c>
      <c r="R154" s="5">
        <v>0</v>
      </c>
      <c r="S154" s="5">
        <v>5</v>
      </c>
      <c r="T154" s="5">
        <v>0</v>
      </c>
      <c r="U154" s="5">
        <v>0</v>
      </c>
      <c r="V154" s="18">
        <f t="shared" si="14"/>
        <v>4.1570438799076213</v>
      </c>
      <c r="W154" s="19">
        <f t="shared" si="13"/>
        <v>1.8475750577367205</v>
      </c>
    </row>
    <row r="155" spans="1:23" x14ac:dyDescent="0.25">
      <c r="A155">
        <v>93</v>
      </c>
      <c r="B155">
        <v>179</v>
      </c>
      <c r="C155">
        <v>158</v>
      </c>
      <c r="D155" s="11" t="s">
        <v>59</v>
      </c>
      <c r="E155" t="s">
        <v>591</v>
      </c>
      <c r="F155" s="5">
        <v>12</v>
      </c>
      <c r="G155" s="5">
        <v>10</v>
      </c>
      <c r="H155" s="5">
        <v>0</v>
      </c>
      <c r="I155" s="5">
        <v>0</v>
      </c>
      <c r="J155" s="5">
        <v>4</v>
      </c>
      <c r="K155" s="5">
        <v>5</v>
      </c>
      <c r="L155" s="5">
        <v>0</v>
      </c>
      <c r="M155" s="17">
        <v>67.33</v>
      </c>
      <c r="N155" s="5">
        <v>86</v>
      </c>
      <c r="O155" s="5">
        <v>33</v>
      </c>
      <c r="P155" s="5">
        <v>31</v>
      </c>
      <c r="Q155" s="5">
        <v>8</v>
      </c>
      <c r="R155" s="5">
        <v>20</v>
      </c>
      <c r="S155" s="5">
        <v>54</v>
      </c>
      <c r="T155" s="5">
        <v>1</v>
      </c>
      <c r="U155" s="5">
        <v>0</v>
      </c>
      <c r="V155" s="18">
        <f t="shared" si="14"/>
        <v>4.1437694935392839</v>
      </c>
      <c r="W155" s="19">
        <f t="shared" si="13"/>
        <v>1.5743353631367889</v>
      </c>
    </row>
    <row r="156" spans="1:23" x14ac:dyDescent="0.25">
      <c r="A156">
        <v>45</v>
      </c>
      <c r="B156">
        <v>180</v>
      </c>
      <c r="C156">
        <v>159</v>
      </c>
      <c r="D156" s="11" t="s">
        <v>70</v>
      </c>
      <c r="E156" t="s">
        <v>578</v>
      </c>
      <c r="F156" s="5">
        <v>15</v>
      </c>
      <c r="G156" s="5">
        <v>15</v>
      </c>
      <c r="H156" s="5">
        <v>1</v>
      </c>
      <c r="I156" s="5">
        <v>1</v>
      </c>
      <c r="J156" s="5">
        <v>7</v>
      </c>
      <c r="K156" s="5">
        <v>2</v>
      </c>
      <c r="L156" s="5">
        <v>0</v>
      </c>
      <c r="M156" s="17">
        <v>101.67</v>
      </c>
      <c r="N156" s="5">
        <v>99</v>
      </c>
      <c r="O156" s="5">
        <v>41</v>
      </c>
      <c r="P156" s="5">
        <v>39</v>
      </c>
      <c r="Q156" s="5">
        <v>6</v>
      </c>
      <c r="R156" s="5">
        <v>33</v>
      </c>
      <c r="S156" s="5">
        <v>36</v>
      </c>
      <c r="T156" s="5">
        <v>5</v>
      </c>
      <c r="U156" s="5">
        <v>2</v>
      </c>
      <c r="V156" s="18">
        <f t="shared" si="14"/>
        <v>3.4523458247270584</v>
      </c>
      <c r="W156" s="19">
        <f t="shared" si="13"/>
        <v>1.2983180879315432</v>
      </c>
    </row>
    <row r="157" spans="1:23" x14ac:dyDescent="0.25">
      <c r="A157">
        <v>211</v>
      </c>
      <c r="B157">
        <v>183</v>
      </c>
      <c r="C157">
        <v>160</v>
      </c>
      <c r="D157" s="87" t="s">
        <v>739</v>
      </c>
      <c r="E157" s="89" t="s">
        <v>237</v>
      </c>
      <c r="F157" s="5">
        <v>15</v>
      </c>
      <c r="G157" s="5">
        <v>14</v>
      </c>
      <c r="H157" s="5">
        <v>4</v>
      </c>
      <c r="I157" s="5">
        <v>1</v>
      </c>
      <c r="J157" s="5">
        <v>7</v>
      </c>
      <c r="K157" s="5">
        <v>3</v>
      </c>
      <c r="L157" s="5">
        <v>0</v>
      </c>
      <c r="M157" s="17">
        <v>108.67</v>
      </c>
      <c r="N157" s="5">
        <v>93</v>
      </c>
      <c r="O157" s="5">
        <v>23</v>
      </c>
      <c r="P157" s="5">
        <v>23</v>
      </c>
      <c r="Q157" s="5">
        <v>6</v>
      </c>
      <c r="R157" s="5">
        <v>15</v>
      </c>
      <c r="S157" s="5">
        <v>89</v>
      </c>
      <c r="T157" s="5">
        <v>1</v>
      </c>
      <c r="U157" s="5">
        <v>7</v>
      </c>
      <c r="V157" s="18">
        <f t="shared" si="14"/>
        <v>1.9048495444925004</v>
      </c>
      <c r="W157" s="19">
        <f t="shared" si="13"/>
        <v>0.99383454495260881</v>
      </c>
    </row>
    <row r="158" spans="1:23" x14ac:dyDescent="0.25">
      <c r="A158">
        <v>212</v>
      </c>
      <c r="B158">
        <v>186</v>
      </c>
      <c r="C158">
        <v>161</v>
      </c>
      <c r="D158" s="87" t="s">
        <v>734</v>
      </c>
      <c r="E158" s="89" t="s">
        <v>213</v>
      </c>
      <c r="F158" s="5">
        <v>14</v>
      </c>
      <c r="G158" s="5">
        <v>14</v>
      </c>
      <c r="H158" s="5">
        <v>2</v>
      </c>
      <c r="I158" s="5">
        <v>0</v>
      </c>
      <c r="J158" s="5">
        <v>4</v>
      </c>
      <c r="K158" s="5">
        <v>7</v>
      </c>
      <c r="L158" s="5">
        <v>0</v>
      </c>
      <c r="M158" s="17">
        <v>106</v>
      </c>
      <c r="N158" s="5">
        <v>68</v>
      </c>
      <c r="O158" s="5">
        <v>38</v>
      </c>
      <c r="P158" s="5">
        <v>33</v>
      </c>
      <c r="Q158" s="5">
        <v>10</v>
      </c>
      <c r="R158" s="5">
        <v>28</v>
      </c>
      <c r="S158" s="5">
        <v>90</v>
      </c>
      <c r="T158" s="5">
        <v>1</v>
      </c>
      <c r="U158" s="5">
        <v>0</v>
      </c>
      <c r="V158" s="18">
        <f t="shared" si="14"/>
        <v>2.8018867924528301</v>
      </c>
      <c r="W158" s="19">
        <f t="shared" si="13"/>
        <v>0.90566037735849059</v>
      </c>
    </row>
    <row r="159" spans="1:23" x14ac:dyDescent="0.25">
      <c r="A159">
        <v>80</v>
      </c>
      <c r="B159">
        <v>187</v>
      </c>
      <c r="C159">
        <v>162</v>
      </c>
      <c r="D159" s="11" t="s">
        <v>57</v>
      </c>
      <c r="E159" t="s">
        <v>407</v>
      </c>
      <c r="F159" s="5">
        <v>14</v>
      </c>
      <c r="G159" s="5">
        <v>14</v>
      </c>
      <c r="H159" s="5">
        <v>2</v>
      </c>
      <c r="I159" s="5">
        <v>2</v>
      </c>
      <c r="J159" s="5">
        <v>5</v>
      </c>
      <c r="K159" s="5">
        <v>6</v>
      </c>
      <c r="L159" s="5">
        <v>0</v>
      </c>
      <c r="M159" s="17">
        <v>94</v>
      </c>
      <c r="N159" s="5">
        <v>87</v>
      </c>
      <c r="O159" s="5">
        <v>47</v>
      </c>
      <c r="P159" s="5">
        <v>44</v>
      </c>
      <c r="Q159" s="5">
        <v>7</v>
      </c>
      <c r="R159" s="5">
        <v>44</v>
      </c>
      <c r="S159" s="5">
        <v>55</v>
      </c>
      <c r="T159" s="5">
        <v>4</v>
      </c>
      <c r="U159" s="5">
        <v>10</v>
      </c>
      <c r="V159" s="18">
        <f t="shared" si="14"/>
        <v>4.212765957446809</v>
      </c>
      <c r="W159" s="19">
        <f t="shared" si="13"/>
        <v>1.3936170212765957</v>
      </c>
    </row>
    <row r="160" spans="1:23" x14ac:dyDescent="0.25">
      <c r="A160">
        <v>110</v>
      </c>
      <c r="B160">
        <v>188</v>
      </c>
      <c r="C160">
        <v>163</v>
      </c>
      <c r="D160" s="11" t="s">
        <v>60</v>
      </c>
      <c r="E160" t="s">
        <v>277</v>
      </c>
      <c r="F160" s="5">
        <v>19</v>
      </c>
      <c r="G160" s="5">
        <v>0</v>
      </c>
      <c r="H160" s="5">
        <v>0</v>
      </c>
      <c r="I160" s="5">
        <v>0</v>
      </c>
      <c r="J160" s="5">
        <v>1</v>
      </c>
      <c r="K160" s="5">
        <v>3</v>
      </c>
      <c r="L160" s="5">
        <v>2</v>
      </c>
      <c r="M160" s="17">
        <v>15.33</v>
      </c>
      <c r="N160" s="5">
        <v>18</v>
      </c>
      <c r="O160" s="5">
        <v>8</v>
      </c>
      <c r="P160" s="5">
        <v>8</v>
      </c>
      <c r="Q160" s="5">
        <v>1</v>
      </c>
      <c r="R160" s="5">
        <v>4</v>
      </c>
      <c r="S160" s="5">
        <v>9</v>
      </c>
      <c r="T160" s="5">
        <v>0</v>
      </c>
      <c r="U160" s="5">
        <v>0</v>
      </c>
      <c r="V160" s="18">
        <f t="shared" si="14"/>
        <v>4.6966731898238745</v>
      </c>
      <c r="W160" s="19">
        <f t="shared" si="13"/>
        <v>1.4350945857795172</v>
      </c>
    </row>
    <row r="161" spans="1:23" x14ac:dyDescent="0.25">
      <c r="A161">
        <v>138</v>
      </c>
      <c r="B161">
        <v>189</v>
      </c>
      <c r="C161">
        <v>164</v>
      </c>
      <c r="D161" s="11" t="s">
        <v>62</v>
      </c>
      <c r="E161" t="s">
        <v>484</v>
      </c>
      <c r="F161" s="5">
        <v>13</v>
      </c>
      <c r="G161" s="5">
        <v>0</v>
      </c>
      <c r="H161" s="5">
        <v>0</v>
      </c>
      <c r="I161" s="5">
        <v>0</v>
      </c>
      <c r="J161" s="5">
        <v>1</v>
      </c>
      <c r="K161" s="5">
        <v>0</v>
      </c>
      <c r="L161" s="5">
        <v>1</v>
      </c>
      <c r="M161" s="17">
        <v>15</v>
      </c>
      <c r="N161" s="5">
        <v>11</v>
      </c>
      <c r="O161" s="5">
        <v>3</v>
      </c>
      <c r="P161" s="5">
        <v>3</v>
      </c>
      <c r="Q161" s="5">
        <v>0</v>
      </c>
      <c r="R161" s="5">
        <v>3</v>
      </c>
      <c r="S161" s="5">
        <v>11</v>
      </c>
      <c r="T161" s="5">
        <v>0</v>
      </c>
      <c r="U161" s="5">
        <v>0</v>
      </c>
      <c r="V161" s="18">
        <f t="shared" si="14"/>
        <v>1.8</v>
      </c>
      <c r="W161" s="19">
        <f t="shared" si="13"/>
        <v>0.93333333333333335</v>
      </c>
    </row>
    <row r="162" spans="1:23" x14ac:dyDescent="0.25">
      <c r="A162">
        <v>176</v>
      </c>
      <c r="B162">
        <v>190</v>
      </c>
      <c r="C162">
        <v>165</v>
      </c>
      <c r="D162" s="11" t="s">
        <v>94</v>
      </c>
      <c r="E162" s="79" t="s">
        <v>459</v>
      </c>
      <c r="F162" s="80">
        <v>18</v>
      </c>
      <c r="G162" s="80">
        <v>0</v>
      </c>
      <c r="H162" s="80">
        <v>0</v>
      </c>
      <c r="I162" s="80">
        <v>0</v>
      </c>
      <c r="J162" s="80">
        <v>4</v>
      </c>
      <c r="K162" s="80">
        <v>4</v>
      </c>
      <c r="L162" s="80">
        <v>1</v>
      </c>
      <c r="M162" s="81">
        <v>28.67</v>
      </c>
      <c r="N162" s="80">
        <v>24</v>
      </c>
      <c r="O162" s="80">
        <v>11</v>
      </c>
      <c r="P162" s="80">
        <v>10</v>
      </c>
      <c r="Q162" s="80">
        <v>0</v>
      </c>
      <c r="R162" s="80">
        <v>4</v>
      </c>
      <c r="S162" s="80">
        <v>5</v>
      </c>
      <c r="T162" s="80">
        <v>2</v>
      </c>
      <c r="U162" s="80">
        <v>0</v>
      </c>
      <c r="V162" s="18">
        <f t="shared" si="14"/>
        <v>3.1391698639693058</v>
      </c>
      <c r="W162" s="19">
        <f>(N162+S162)/M162</f>
        <v>1.0115102895012207</v>
      </c>
    </row>
    <row r="163" spans="1:23" x14ac:dyDescent="0.25">
      <c r="A163">
        <v>139</v>
      </c>
      <c r="B163">
        <v>191</v>
      </c>
      <c r="C163">
        <v>166</v>
      </c>
      <c r="D163" s="11" t="s">
        <v>62</v>
      </c>
      <c r="E163" t="s">
        <v>485</v>
      </c>
      <c r="F163" s="5">
        <v>8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17">
        <v>6.67</v>
      </c>
      <c r="N163" s="5">
        <v>8</v>
      </c>
      <c r="O163" s="5">
        <v>4</v>
      </c>
      <c r="P163" s="5">
        <v>4</v>
      </c>
      <c r="Q163" s="5">
        <v>2</v>
      </c>
      <c r="R163" s="5">
        <v>1</v>
      </c>
      <c r="S163" s="5">
        <v>2</v>
      </c>
      <c r="T163" s="5">
        <v>0</v>
      </c>
      <c r="U163" s="5">
        <v>0</v>
      </c>
      <c r="V163" s="18">
        <f t="shared" si="14"/>
        <v>5.3973013493253372</v>
      </c>
      <c r="W163" s="19">
        <f>(N163+R163)/M163</f>
        <v>1.3493253373313343</v>
      </c>
    </row>
    <row r="164" spans="1:23" x14ac:dyDescent="0.25">
      <c r="A164">
        <v>46</v>
      </c>
      <c r="B164">
        <v>192</v>
      </c>
      <c r="C164">
        <v>167</v>
      </c>
      <c r="D164" s="11" t="s">
        <v>70</v>
      </c>
      <c r="E164" t="s">
        <v>580</v>
      </c>
      <c r="F164" s="5">
        <v>14</v>
      </c>
      <c r="G164" s="5">
        <v>14</v>
      </c>
      <c r="H164" s="5">
        <v>3</v>
      </c>
      <c r="I164" s="5">
        <v>1</v>
      </c>
      <c r="J164" s="5">
        <v>6</v>
      </c>
      <c r="K164" s="5">
        <v>3</v>
      </c>
      <c r="L164" s="5">
        <v>0</v>
      </c>
      <c r="M164" s="17">
        <v>97.67</v>
      </c>
      <c r="N164" s="5">
        <v>96</v>
      </c>
      <c r="O164" s="5">
        <v>35</v>
      </c>
      <c r="P164" s="5">
        <v>34</v>
      </c>
      <c r="Q164" s="5">
        <v>7</v>
      </c>
      <c r="R164" s="5">
        <v>15</v>
      </c>
      <c r="S164" s="5">
        <v>58</v>
      </c>
      <c r="T164" s="5">
        <v>0</v>
      </c>
      <c r="U164" s="5">
        <v>0</v>
      </c>
      <c r="V164" s="18">
        <f t="shared" si="14"/>
        <v>3.1329988737585746</v>
      </c>
      <c r="W164" s="19">
        <f>(N164+R164)/M164</f>
        <v>1.1364799836183066</v>
      </c>
    </row>
    <row r="165" spans="1:23" x14ac:dyDescent="0.25">
      <c r="A165">
        <v>63</v>
      </c>
      <c r="B165">
        <v>193</v>
      </c>
      <c r="C165">
        <v>168</v>
      </c>
      <c r="D165" s="11" t="s">
        <v>56</v>
      </c>
      <c r="E165" s="85" t="s">
        <v>650</v>
      </c>
      <c r="F165" s="5">
        <v>3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17">
        <v>3.3</v>
      </c>
      <c r="N165" s="5">
        <v>2</v>
      </c>
      <c r="O165" s="5">
        <v>1</v>
      </c>
      <c r="P165" s="5">
        <v>1</v>
      </c>
      <c r="Q165" s="5">
        <v>0</v>
      </c>
      <c r="R165" s="5">
        <v>2</v>
      </c>
      <c r="S165" s="5">
        <v>2</v>
      </c>
      <c r="T165" s="5">
        <v>0</v>
      </c>
      <c r="U165" s="5">
        <v>0</v>
      </c>
      <c r="V165" s="18">
        <f t="shared" si="14"/>
        <v>2.7272727272727275</v>
      </c>
      <c r="W165" s="19">
        <f>(N165+R165)/M165</f>
        <v>1.2121212121212122</v>
      </c>
    </row>
    <row r="166" spans="1:23" x14ac:dyDescent="0.25">
      <c r="A166">
        <v>198</v>
      </c>
      <c r="B166">
        <v>194</v>
      </c>
      <c r="C166">
        <v>169</v>
      </c>
    </row>
    <row r="167" spans="1:23" x14ac:dyDescent="0.25">
      <c r="A167">
        <v>157</v>
      </c>
      <c r="B167">
        <v>195</v>
      </c>
      <c r="C167">
        <v>170</v>
      </c>
      <c r="D167" s="11" t="s">
        <v>63</v>
      </c>
      <c r="E167" s="20" t="s">
        <v>341</v>
      </c>
      <c r="I167" s="5">
        <v>1</v>
      </c>
      <c r="V167" s="18" t="e">
        <f t="shared" ref="V167:V198" si="15">P167/M167*9</f>
        <v>#DIV/0!</v>
      </c>
      <c r="W167" s="19" t="e">
        <f t="shared" ref="W167:W185" si="16">(N167+R167)/M167</f>
        <v>#DIV/0!</v>
      </c>
    </row>
    <row r="168" spans="1:23" x14ac:dyDescent="0.25">
      <c r="A168">
        <v>156</v>
      </c>
      <c r="B168">
        <v>196</v>
      </c>
      <c r="C168">
        <v>171</v>
      </c>
      <c r="D168" s="11" t="s">
        <v>63</v>
      </c>
      <c r="E168" s="20" t="s">
        <v>340</v>
      </c>
      <c r="I168" s="5">
        <v>1</v>
      </c>
      <c r="V168" s="18" t="e">
        <f t="shared" si="15"/>
        <v>#DIV/0!</v>
      </c>
      <c r="W168" s="19" t="e">
        <f t="shared" si="16"/>
        <v>#DIV/0!</v>
      </c>
    </row>
    <row r="169" spans="1:23" x14ac:dyDescent="0.25">
      <c r="A169">
        <v>64</v>
      </c>
      <c r="B169">
        <v>197</v>
      </c>
      <c r="C169">
        <v>172</v>
      </c>
      <c r="D169" s="11" t="s">
        <v>56</v>
      </c>
      <c r="E169" s="20" t="s">
        <v>337</v>
      </c>
      <c r="I169" s="5">
        <v>1</v>
      </c>
      <c r="V169" s="18" t="e">
        <f t="shared" si="15"/>
        <v>#DIV/0!</v>
      </c>
      <c r="W169" s="19" t="e">
        <f t="shared" si="16"/>
        <v>#DIV/0!</v>
      </c>
    </row>
    <row r="170" spans="1:23" x14ac:dyDescent="0.25">
      <c r="A170">
        <v>65</v>
      </c>
      <c r="B170">
        <v>198</v>
      </c>
      <c r="C170">
        <v>173</v>
      </c>
      <c r="D170" s="11" t="s">
        <v>56</v>
      </c>
      <c r="E170" s="20" t="s">
        <v>334</v>
      </c>
      <c r="I170" s="5">
        <v>1</v>
      </c>
      <c r="V170" s="18" t="e">
        <f t="shared" si="15"/>
        <v>#DIV/0!</v>
      </c>
      <c r="W170" s="19" t="e">
        <f t="shared" si="16"/>
        <v>#DIV/0!</v>
      </c>
    </row>
    <row r="171" spans="1:23" x14ac:dyDescent="0.25">
      <c r="A171">
        <v>12</v>
      </c>
      <c r="B171">
        <v>199</v>
      </c>
      <c r="C171">
        <v>174</v>
      </c>
      <c r="D171" s="11" t="s">
        <v>54</v>
      </c>
      <c r="E171" s="20" t="s">
        <v>376</v>
      </c>
      <c r="I171" s="5">
        <v>1</v>
      </c>
      <c r="V171" s="18" t="e">
        <f t="shared" si="15"/>
        <v>#DIV/0!</v>
      </c>
      <c r="W171" s="19" t="e">
        <f t="shared" si="16"/>
        <v>#DIV/0!</v>
      </c>
    </row>
    <row r="172" spans="1:23" x14ac:dyDescent="0.25">
      <c r="A172">
        <v>158</v>
      </c>
      <c r="B172">
        <v>200</v>
      </c>
      <c r="C172">
        <v>175</v>
      </c>
      <c r="D172" s="11" t="s">
        <v>63</v>
      </c>
      <c r="E172" s="20" t="s">
        <v>342</v>
      </c>
      <c r="I172" s="5">
        <v>1</v>
      </c>
      <c r="V172" s="18" t="e">
        <f t="shared" si="15"/>
        <v>#DIV/0!</v>
      </c>
      <c r="W172" s="19" t="e">
        <f t="shared" si="16"/>
        <v>#DIV/0!</v>
      </c>
    </row>
    <row r="173" spans="1:23" x14ac:dyDescent="0.25">
      <c r="A173">
        <v>33</v>
      </c>
      <c r="B173">
        <v>201</v>
      </c>
      <c r="C173">
        <v>176</v>
      </c>
      <c r="D173" s="11" t="s">
        <v>69</v>
      </c>
      <c r="E173" s="20" t="s">
        <v>332</v>
      </c>
      <c r="I173" s="5">
        <v>1</v>
      </c>
      <c r="V173" s="18" t="e">
        <f t="shared" si="15"/>
        <v>#DIV/0!</v>
      </c>
      <c r="W173" s="19" t="e">
        <f t="shared" si="16"/>
        <v>#DIV/0!</v>
      </c>
    </row>
    <row r="174" spans="1:23" x14ac:dyDescent="0.25">
      <c r="A174">
        <v>177</v>
      </c>
      <c r="B174">
        <v>202</v>
      </c>
      <c r="C174">
        <v>177</v>
      </c>
      <c r="D174" s="11" t="s">
        <v>94</v>
      </c>
      <c r="E174" s="20" t="s">
        <v>460</v>
      </c>
      <c r="I174" s="5">
        <v>1</v>
      </c>
      <c r="J174" s="80"/>
      <c r="K174" s="80"/>
      <c r="L174" s="80"/>
      <c r="M174" s="81"/>
      <c r="N174" s="80"/>
      <c r="O174" s="80"/>
      <c r="P174" s="80"/>
      <c r="Q174" s="80"/>
      <c r="R174" s="80"/>
      <c r="S174" s="80"/>
      <c r="T174" s="80"/>
      <c r="U174" s="80"/>
      <c r="V174" s="18" t="e">
        <f t="shared" si="15"/>
        <v>#DIV/0!</v>
      </c>
      <c r="W174" s="19" t="e">
        <f t="shared" si="16"/>
        <v>#DIV/0!</v>
      </c>
    </row>
    <row r="175" spans="1:23" x14ac:dyDescent="0.25">
      <c r="A175">
        <v>34</v>
      </c>
      <c r="B175">
        <v>203</v>
      </c>
      <c r="C175">
        <v>178</v>
      </c>
      <c r="D175" s="11" t="s">
        <v>69</v>
      </c>
      <c r="E175" s="20" t="s">
        <v>530</v>
      </c>
      <c r="I175" s="5">
        <v>1</v>
      </c>
      <c r="V175" s="18" t="e">
        <f t="shared" si="15"/>
        <v>#DIV/0!</v>
      </c>
      <c r="W175" s="19" t="e">
        <f t="shared" si="16"/>
        <v>#DIV/0!</v>
      </c>
    </row>
    <row r="176" spans="1:23" x14ac:dyDescent="0.25">
      <c r="A176">
        <v>13</v>
      </c>
      <c r="B176">
        <v>204</v>
      </c>
      <c r="C176">
        <v>179</v>
      </c>
      <c r="D176" s="11" t="s">
        <v>54</v>
      </c>
      <c r="E176" s="20" t="s">
        <v>333</v>
      </c>
      <c r="I176" s="5">
        <v>1</v>
      </c>
      <c r="V176" s="18" t="e">
        <f t="shared" si="15"/>
        <v>#DIV/0!</v>
      </c>
      <c r="W176" s="19" t="e">
        <f t="shared" si="16"/>
        <v>#DIV/0!</v>
      </c>
    </row>
    <row r="177" spans="1:23" x14ac:dyDescent="0.25">
      <c r="A177">
        <v>159</v>
      </c>
      <c r="B177">
        <v>205</v>
      </c>
      <c r="C177">
        <v>180</v>
      </c>
      <c r="D177" s="11" t="s">
        <v>63</v>
      </c>
      <c r="E177" s="20" t="s">
        <v>343</v>
      </c>
      <c r="I177" s="5">
        <v>1</v>
      </c>
      <c r="V177" s="18" t="e">
        <f t="shared" si="15"/>
        <v>#DIV/0!</v>
      </c>
      <c r="W177" s="19" t="e">
        <f t="shared" si="16"/>
        <v>#DIV/0!</v>
      </c>
    </row>
    <row r="178" spans="1:23" x14ac:dyDescent="0.25">
      <c r="A178">
        <v>125</v>
      </c>
      <c r="B178">
        <v>206</v>
      </c>
      <c r="C178">
        <v>181</v>
      </c>
      <c r="D178" s="11" t="s">
        <v>61</v>
      </c>
      <c r="E178" s="20" t="s">
        <v>339</v>
      </c>
      <c r="I178" s="5">
        <v>1</v>
      </c>
      <c r="V178" s="18" t="e">
        <f t="shared" si="15"/>
        <v>#DIV/0!</v>
      </c>
      <c r="W178" s="19" t="e">
        <f t="shared" si="16"/>
        <v>#DIV/0!</v>
      </c>
    </row>
    <row r="179" spans="1:23" x14ac:dyDescent="0.25">
      <c r="A179">
        <v>81</v>
      </c>
      <c r="B179">
        <v>207</v>
      </c>
      <c r="C179">
        <v>182</v>
      </c>
      <c r="D179" s="11" t="s">
        <v>57</v>
      </c>
      <c r="E179" s="94" t="s">
        <v>345</v>
      </c>
      <c r="I179" s="5">
        <v>1</v>
      </c>
      <c r="V179" s="18" t="e">
        <f t="shared" si="15"/>
        <v>#DIV/0!</v>
      </c>
      <c r="W179" s="19" t="e">
        <f t="shared" si="16"/>
        <v>#DIV/0!</v>
      </c>
    </row>
    <row r="180" spans="1:23" x14ac:dyDescent="0.25">
      <c r="A180">
        <v>111</v>
      </c>
      <c r="B180">
        <v>208</v>
      </c>
      <c r="C180">
        <v>183</v>
      </c>
      <c r="D180" s="11" t="s">
        <v>60</v>
      </c>
      <c r="E180" s="94" t="s">
        <v>381</v>
      </c>
      <c r="I180" s="5">
        <v>1</v>
      </c>
      <c r="V180" s="18" t="e">
        <f t="shared" si="15"/>
        <v>#DIV/0!</v>
      </c>
      <c r="W180" s="19" t="e">
        <f t="shared" si="16"/>
        <v>#DIV/0!</v>
      </c>
    </row>
    <row r="181" spans="1:23" x14ac:dyDescent="0.25">
      <c r="A181">
        <v>66</v>
      </c>
      <c r="B181">
        <v>209</v>
      </c>
      <c r="C181">
        <v>184</v>
      </c>
      <c r="D181" s="11" t="s">
        <v>56</v>
      </c>
      <c r="E181" s="20" t="s">
        <v>335</v>
      </c>
      <c r="I181" s="5">
        <v>1</v>
      </c>
      <c r="V181" s="18" t="e">
        <f t="shared" si="15"/>
        <v>#DIV/0!</v>
      </c>
      <c r="W181" s="19" t="e">
        <f t="shared" si="16"/>
        <v>#DIV/0!</v>
      </c>
    </row>
    <row r="182" spans="1:23" x14ac:dyDescent="0.25">
      <c r="A182">
        <v>67</v>
      </c>
      <c r="B182">
        <v>210</v>
      </c>
      <c r="C182">
        <v>185</v>
      </c>
      <c r="D182" s="11" t="s">
        <v>56</v>
      </c>
      <c r="E182" s="20" t="s">
        <v>336</v>
      </c>
      <c r="I182" s="5">
        <v>1</v>
      </c>
      <c r="V182" s="18" t="e">
        <f t="shared" si="15"/>
        <v>#DIV/0!</v>
      </c>
      <c r="W182" s="19" t="e">
        <f t="shared" si="16"/>
        <v>#DIV/0!</v>
      </c>
    </row>
    <row r="183" spans="1:23" x14ac:dyDescent="0.25">
      <c r="A183">
        <v>68</v>
      </c>
      <c r="B183">
        <v>211</v>
      </c>
      <c r="C183">
        <v>186</v>
      </c>
      <c r="D183" s="11" t="s">
        <v>56</v>
      </c>
      <c r="E183" s="20" t="s">
        <v>338</v>
      </c>
      <c r="I183" s="5">
        <v>1</v>
      </c>
      <c r="V183" s="18" t="e">
        <f t="shared" si="15"/>
        <v>#DIV/0!</v>
      </c>
      <c r="W183" s="19" t="e">
        <f t="shared" si="16"/>
        <v>#DIV/0!</v>
      </c>
    </row>
    <row r="184" spans="1:23" x14ac:dyDescent="0.25">
      <c r="A184">
        <v>160</v>
      </c>
      <c r="B184">
        <v>212</v>
      </c>
      <c r="C184">
        <v>187</v>
      </c>
      <c r="D184" s="11" t="s">
        <v>63</v>
      </c>
      <c r="E184" s="20" t="s">
        <v>344</v>
      </c>
      <c r="I184" s="5">
        <v>1</v>
      </c>
      <c r="V184" s="18" t="e">
        <f t="shared" si="15"/>
        <v>#DIV/0!</v>
      </c>
      <c r="W184" s="19" t="e">
        <f t="shared" si="16"/>
        <v>#DIV/0!</v>
      </c>
    </row>
    <row r="185" spans="1:23" x14ac:dyDescent="0.25">
      <c r="A185">
        <v>161</v>
      </c>
      <c r="B185">
        <v>213</v>
      </c>
      <c r="C185">
        <v>188</v>
      </c>
      <c r="D185" s="11" t="s">
        <v>63</v>
      </c>
      <c r="E185" s="20" t="s">
        <v>640</v>
      </c>
      <c r="I185" s="5">
        <v>1</v>
      </c>
      <c r="V185" s="18" t="e">
        <f t="shared" si="15"/>
        <v>#DIV/0!</v>
      </c>
      <c r="W185" s="19" t="e">
        <f t="shared" si="16"/>
        <v>#DIV/0!</v>
      </c>
    </row>
    <row r="186" spans="1:23" x14ac:dyDescent="0.25">
      <c r="A186">
        <v>213</v>
      </c>
      <c r="B186">
        <v>214</v>
      </c>
      <c r="C186">
        <v>189</v>
      </c>
      <c r="V186" s="18" t="e">
        <f t="shared" si="15"/>
        <v>#DIV/0!</v>
      </c>
      <c r="W186" s="19" t="e">
        <f>(N186+S186)/M186</f>
        <v>#DIV/0!</v>
      </c>
    </row>
    <row r="187" spans="1:23" x14ac:dyDescent="0.25">
      <c r="A187">
        <v>141</v>
      </c>
      <c r="B187">
        <v>21</v>
      </c>
      <c r="C187">
        <v>200</v>
      </c>
      <c r="D187" s="11" t="s">
        <v>63</v>
      </c>
      <c r="E187" t="s">
        <v>298</v>
      </c>
      <c r="F187" s="5">
        <v>9</v>
      </c>
      <c r="G187" s="5">
        <v>9</v>
      </c>
      <c r="H187" s="5">
        <v>0</v>
      </c>
      <c r="I187" s="5">
        <v>0</v>
      </c>
      <c r="J187" s="5">
        <v>3</v>
      </c>
      <c r="K187" s="5">
        <v>2</v>
      </c>
      <c r="L187" s="5">
        <v>0</v>
      </c>
      <c r="M187" s="17">
        <v>48</v>
      </c>
      <c r="N187" s="5">
        <v>52</v>
      </c>
      <c r="O187" s="5">
        <v>22</v>
      </c>
      <c r="P187" s="5">
        <v>21</v>
      </c>
      <c r="Q187" s="5">
        <v>6</v>
      </c>
      <c r="R187" s="5">
        <v>8</v>
      </c>
      <c r="S187" s="5">
        <v>18</v>
      </c>
      <c r="T187" s="5">
        <v>2</v>
      </c>
      <c r="U187" s="5">
        <v>0</v>
      </c>
      <c r="V187" s="18">
        <f t="shared" si="15"/>
        <v>3.9375</v>
      </c>
      <c r="W187" s="19">
        <f>(N187+R187)/M187</f>
        <v>1.25</v>
      </c>
    </row>
    <row r="188" spans="1:23" x14ac:dyDescent="0.25">
      <c r="A188">
        <v>16</v>
      </c>
      <c r="B188">
        <v>22</v>
      </c>
      <c r="C188">
        <v>201</v>
      </c>
      <c r="D188" s="11" t="s">
        <v>69</v>
      </c>
      <c r="E188" t="s">
        <v>298</v>
      </c>
      <c r="F188" s="5">
        <v>3</v>
      </c>
      <c r="G188" s="5">
        <v>3</v>
      </c>
      <c r="H188" s="5">
        <v>1</v>
      </c>
      <c r="I188" s="5">
        <v>1</v>
      </c>
      <c r="J188" s="5">
        <v>2</v>
      </c>
      <c r="K188" s="5">
        <v>0</v>
      </c>
      <c r="L188" s="5">
        <v>0</v>
      </c>
      <c r="M188" s="17">
        <v>21.67</v>
      </c>
      <c r="N188" s="5">
        <v>15</v>
      </c>
      <c r="O188" s="5">
        <v>4</v>
      </c>
      <c r="P188" s="5">
        <v>4</v>
      </c>
      <c r="Q188" s="5">
        <v>1</v>
      </c>
      <c r="R188" s="5">
        <v>6</v>
      </c>
      <c r="S188" s="5">
        <v>7</v>
      </c>
      <c r="T188" s="5">
        <v>1</v>
      </c>
      <c r="U188" s="5">
        <v>0</v>
      </c>
      <c r="V188" s="18">
        <f t="shared" si="15"/>
        <v>1.6612828795569912</v>
      </c>
      <c r="W188" s="19">
        <f>(N188+R188)/M188</f>
        <v>0.96908167974157811</v>
      </c>
    </row>
    <row r="189" spans="1:23" x14ac:dyDescent="0.25">
      <c r="A189">
        <v>164</v>
      </c>
      <c r="B189">
        <v>29</v>
      </c>
      <c r="C189">
        <v>202</v>
      </c>
      <c r="D189" s="11" t="s">
        <v>94</v>
      </c>
      <c r="E189" s="79" t="s">
        <v>293</v>
      </c>
      <c r="F189" s="80">
        <v>13</v>
      </c>
      <c r="G189" s="80">
        <v>0</v>
      </c>
      <c r="H189" s="80">
        <v>0</v>
      </c>
      <c r="I189" s="80">
        <v>0</v>
      </c>
      <c r="J189" s="80">
        <v>2</v>
      </c>
      <c r="K189" s="80">
        <v>1</v>
      </c>
      <c r="L189" s="80">
        <v>5</v>
      </c>
      <c r="M189" s="81">
        <v>17.329999999999998</v>
      </c>
      <c r="N189" s="80">
        <v>16</v>
      </c>
      <c r="O189" s="80">
        <v>6</v>
      </c>
      <c r="P189" s="80">
        <v>6</v>
      </c>
      <c r="Q189" s="80">
        <v>2</v>
      </c>
      <c r="R189" s="80">
        <v>4</v>
      </c>
      <c r="S189" s="80">
        <v>15</v>
      </c>
      <c r="T189" s="80">
        <v>1</v>
      </c>
      <c r="U189" s="80">
        <v>0</v>
      </c>
      <c r="V189" s="18">
        <f t="shared" si="15"/>
        <v>3.1159838430467399</v>
      </c>
      <c r="W189" s="19">
        <f>(N189+S189)/M189</f>
        <v>1.7888055395268323</v>
      </c>
    </row>
    <row r="190" spans="1:23" x14ac:dyDescent="0.25">
      <c r="A190">
        <v>17</v>
      </c>
      <c r="B190">
        <v>30</v>
      </c>
      <c r="C190">
        <v>203</v>
      </c>
      <c r="D190" s="11" t="s">
        <v>69</v>
      </c>
      <c r="E190" t="s">
        <v>293</v>
      </c>
      <c r="F190" s="5">
        <v>4</v>
      </c>
      <c r="G190" s="5">
        <v>0</v>
      </c>
      <c r="H190" s="5">
        <v>0</v>
      </c>
      <c r="I190" s="5">
        <v>0</v>
      </c>
      <c r="J190" s="5">
        <v>2</v>
      </c>
      <c r="K190" s="5">
        <v>1</v>
      </c>
      <c r="L190" s="5">
        <v>0</v>
      </c>
      <c r="M190" s="17">
        <v>5</v>
      </c>
      <c r="N190" s="5">
        <v>7</v>
      </c>
      <c r="O190" s="5">
        <v>3</v>
      </c>
      <c r="P190" s="5">
        <v>3</v>
      </c>
      <c r="Q190" s="5">
        <v>0</v>
      </c>
      <c r="R190" s="5">
        <v>1</v>
      </c>
      <c r="S190" s="5">
        <v>2</v>
      </c>
      <c r="T190" s="5">
        <v>0</v>
      </c>
      <c r="U190" s="5">
        <v>0</v>
      </c>
      <c r="V190" s="18">
        <f t="shared" si="15"/>
        <v>5.3999999999999995</v>
      </c>
      <c r="W190" s="19">
        <f>(N190+R190)/M190</f>
        <v>1.6</v>
      </c>
    </row>
    <row r="191" spans="1:23" x14ac:dyDescent="0.25">
      <c r="A191">
        <v>1</v>
      </c>
      <c r="B191">
        <v>33</v>
      </c>
      <c r="C191">
        <v>204</v>
      </c>
      <c r="D191" s="11" t="s">
        <v>54</v>
      </c>
      <c r="E191" t="s">
        <v>205</v>
      </c>
      <c r="F191" s="5">
        <v>12</v>
      </c>
      <c r="G191" s="5">
        <v>0</v>
      </c>
      <c r="H191" s="5">
        <v>0</v>
      </c>
      <c r="I191" s="5">
        <v>0</v>
      </c>
      <c r="J191" s="5">
        <v>1</v>
      </c>
      <c r="K191" s="5">
        <v>3</v>
      </c>
      <c r="L191" s="5">
        <v>1</v>
      </c>
      <c r="M191" s="17">
        <v>16</v>
      </c>
      <c r="N191" s="5">
        <v>14</v>
      </c>
      <c r="O191" s="5">
        <v>7</v>
      </c>
      <c r="P191" s="5">
        <v>7</v>
      </c>
      <c r="Q191" s="5">
        <v>2</v>
      </c>
      <c r="R191" s="5">
        <v>5</v>
      </c>
      <c r="S191" s="5">
        <v>16</v>
      </c>
      <c r="T191" s="5">
        <v>0</v>
      </c>
      <c r="U191" s="5">
        <v>0</v>
      </c>
      <c r="V191" s="18">
        <f t="shared" si="15"/>
        <v>3.9375</v>
      </c>
      <c r="W191" s="19">
        <f>(N191+R191)/M191</f>
        <v>1.1875</v>
      </c>
    </row>
    <row r="192" spans="1:23" x14ac:dyDescent="0.25">
      <c r="A192">
        <v>49</v>
      </c>
      <c r="B192">
        <v>34</v>
      </c>
      <c r="C192">
        <v>205</v>
      </c>
      <c r="D192" s="11" t="s">
        <v>56</v>
      </c>
      <c r="E192" t="s">
        <v>205</v>
      </c>
      <c r="F192" s="5">
        <v>5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17">
        <v>5</v>
      </c>
      <c r="N192" s="5">
        <v>9</v>
      </c>
      <c r="O192" s="5">
        <v>4</v>
      </c>
      <c r="P192" s="5">
        <v>4</v>
      </c>
      <c r="Q192" s="5">
        <v>1</v>
      </c>
      <c r="R192" s="5">
        <v>0</v>
      </c>
      <c r="S192" s="5">
        <v>4</v>
      </c>
      <c r="T192" s="5">
        <v>0</v>
      </c>
      <c r="U192" s="5">
        <v>0</v>
      </c>
      <c r="V192" s="18">
        <f t="shared" si="15"/>
        <v>7.2</v>
      </c>
      <c r="W192" s="19">
        <f>(N192+R192)/M192</f>
        <v>1.8</v>
      </c>
    </row>
    <row r="193" spans="1:23" x14ac:dyDescent="0.25">
      <c r="A193">
        <v>18</v>
      </c>
      <c r="B193">
        <v>41</v>
      </c>
      <c r="C193">
        <v>206</v>
      </c>
      <c r="D193" s="11" t="s">
        <v>69</v>
      </c>
      <c r="E193" t="s">
        <v>234</v>
      </c>
      <c r="F193" s="5">
        <v>10</v>
      </c>
      <c r="G193" s="5">
        <v>10</v>
      </c>
      <c r="H193" s="5">
        <v>1</v>
      </c>
      <c r="I193" s="5">
        <v>0</v>
      </c>
      <c r="J193" s="5">
        <v>3</v>
      </c>
      <c r="K193" s="5">
        <v>2</v>
      </c>
      <c r="L193" s="5">
        <v>1</v>
      </c>
      <c r="M193" s="17">
        <v>63.33</v>
      </c>
      <c r="N193" s="5">
        <v>52</v>
      </c>
      <c r="O193" s="5">
        <v>21</v>
      </c>
      <c r="P193" s="5">
        <v>19</v>
      </c>
      <c r="Q193" s="5">
        <v>7</v>
      </c>
      <c r="R193" s="5">
        <v>23</v>
      </c>
      <c r="S193" s="5">
        <v>26</v>
      </c>
      <c r="T193" s="5">
        <v>0</v>
      </c>
      <c r="U193" s="5">
        <v>0</v>
      </c>
      <c r="V193" s="18">
        <f t="shared" si="15"/>
        <v>2.700142112742776</v>
      </c>
      <c r="W193" s="19">
        <f>(N193+R193)/M193</f>
        <v>1.1842728564661298</v>
      </c>
    </row>
    <row r="194" spans="1:23" x14ac:dyDescent="0.25">
      <c r="A194">
        <v>165</v>
      </c>
      <c r="B194">
        <v>42</v>
      </c>
      <c r="C194">
        <v>207</v>
      </c>
      <c r="D194" s="11" t="s">
        <v>94</v>
      </c>
      <c r="E194" s="79" t="s">
        <v>234</v>
      </c>
      <c r="F194" s="80">
        <v>4</v>
      </c>
      <c r="G194" s="80">
        <v>4</v>
      </c>
      <c r="H194" s="80">
        <v>0</v>
      </c>
      <c r="I194" s="80">
        <v>0</v>
      </c>
      <c r="J194" s="80">
        <v>1</v>
      </c>
      <c r="K194" s="80">
        <v>1</v>
      </c>
      <c r="L194" s="80">
        <v>0</v>
      </c>
      <c r="M194" s="81">
        <v>17.329999999999998</v>
      </c>
      <c r="N194" s="80">
        <v>20</v>
      </c>
      <c r="O194" s="80">
        <v>10</v>
      </c>
      <c r="P194" s="80">
        <v>10</v>
      </c>
      <c r="Q194" s="80">
        <v>2</v>
      </c>
      <c r="R194" s="80">
        <v>2</v>
      </c>
      <c r="S194" s="80">
        <v>7</v>
      </c>
      <c r="T194" s="80">
        <v>0</v>
      </c>
      <c r="U194" s="80">
        <v>0</v>
      </c>
      <c r="V194" s="18">
        <f t="shared" si="15"/>
        <v>5.1933064050778999</v>
      </c>
      <c r="W194" s="19">
        <f>(N194+S194)/M194</f>
        <v>1.55799192152337</v>
      </c>
    </row>
    <row r="195" spans="1:23" x14ac:dyDescent="0.25">
      <c r="A195">
        <v>53</v>
      </c>
      <c r="B195">
        <v>66</v>
      </c>
      <c r="C195">
        <v>208</v>
      </c>
      <c r="D195" s="11" t="s">
        <v>56</v>
      </c>
      <c r="E195" t="s">
        <v>249</v>
      </c>
      <c r="F195" s="5">
        <v>4</v>
      </c>
      <c r="G195" s="5">
        <v>0</v>
      </c>
      <c r="H195" s="5">
        <v>0</v>
      </c>
      <c r="I195" s="5">
        <v>0</v>
      </c>
      <c r="J195" s="5">
        <v>1</v>
      </c>
      <c r="K195" s="5">
        <v>0</v>
      </c>
      <c r="L195" s="5">
        <v>0</v>
      </c>
      <c r="M195" s="17">
        <v>4.3</v>
      </c>
      <c r="N195" s="5">
        <v>0</v>
      </c>
      <c r="O195" s="5">
        <v>0</v>
      </c>
      <c r="P195" s="5">
        <v>0</v>
      </c>
      <c r="Q195" s="5">
        <v>0</v>
      </c>
      <c r="R195" s="5">
        <v>1</v>
      </c>
      <c r="S195" s="5">
        <v>0</v>
      </c>
      <c r="T195" s="5">
        <v>1</v>
      </c>
      <c r="U195" s="5">
        <v>0</v>
      </c>
      <c r="V195" s="18">
        <f t="shared" si="15"/>
        <v>0</v>
      </c>
      <c r="W195" s="19">
        <f t="shared" ref="W195:W208" si="17">(N195+R195)/M195</f>
        <v>0.23255813953488372</v>
      </c>
    </row>
    <row r="196" spans="1:23" x14ac:dyDescent="0.25">
      <c r="A196">
        <v>97</v>
      </c>
      <c r="B196">
        <v>67</v>
      </c>
      <c r="C196">
        <v>210</v>
      </c>
      <c r="D196" s="11" t="s">
        <v>60</v>
      </c>
      <c r="E196" t="s">
        <v>249</v>
      </c>
      <c r="F196" s="5">
        <v>4</v>
      </c>
      <c r="G196" s="5">
        <v>4</v>
      </c>
      <c r="H196" s="5">
        <v>0</v>
      </c>
      <c r="I196" s="5">
        <v>0</v>
      </c>
      <c r="J196" s="5">
        <v>1</v>
      </c>
      <c r="K196" s="5">
        <v>2</v>
      </c>
      <c r="L196" s="5">
        <v>0</v>
      </c>
      <c r="M196" s="17">
        <v>24.67</v>
      </c>
      <c r="N196" s="5">
        <v>27</v>
      </c>
      <c r="O196" s="5">
        <v>14</v>
      </c>
      <c r="P196" s="5">
        <v>14</v>
      </c>
      <c r="Q196" s="5">
        <v>6</v>
      </c>
      <c r="R196" s="5">
        <v>7</v>
      </c>
      <c r="S196" s="5">
        <v>9</v>
      </c>
      <c r="T196" s="5">
        <v>0</v>
      </c>
      <c r="U196" s="5">
        <v>0</v>
      </c>
      <c r="V196" s="18">
        <f t="shared" si="15"/>
        <v>5.10741791649777</v>
      </c>
      <c r="W196" s="19">
        <f t="shared" si="17"/>
        <v>1.3781921361978111</v>
      </c>
    </row>
    <row r="197" spans="1:23" x14ac:dyDescent="0.25">
      <c r="A197">
        <v>54</v>
      </c>
      <c r="B197">
        <v>81</v>
      </c>
      <c r="C197">
        <v>211</v>
      </c>
      <c r="D197" s="11" t="s">
        <v>56</v>
      </c>
      <c r="E197" t="s">
        <v>250</v>
      </c>
      <c r="F197" s="5">
        <v>5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1</v>
      </c>
      <c r="M197" s="17">
        <v>4.7</v>
      </c>
      <c r="N197" s="5">
        <v>4</v>
      </c>
      <c r="O197" s="5">
        <v>2</v>
      </c>
      <c r="P197" s="5">
        <v>2</v>
      </c>
      <c r="Q197" s="5">
        <v>0</v>
      </c>
      <c r="R197" s="5">
        <v>3</v>
      </c>
      <c r="S197" s="5">
        <v>3</v>
      </c>
      <c r="T197" s="5">
        <v>0</v>
      </c>
      <c r="U197" s="5">
        <v>0</v>
      </c>
      <c r="V197" s="18">
        <f t="shared" si="15"/>
        <v>3.8297872340425534</v>
      </c>
      <c r="W197" s="19">
        <f t="shared" si="17"/>
        <v>1.4893617021276595</v>
      </c>
    </row>
    <row r="198" spans="1:23" x14ac:dyDescent="0.25">
      <c r="A198">
        <v>24</v>
      </c>
      <c r="B198">
        <v>82</v>
      </c>
      <c r="C198">
        <v>212</v>
      </c>
      <c r="D198" s="11" t="s">
        <v>69</v>
      </c>
      <c r="E198" t="s">
        <v>250</v>
      </c>
      <c r="F198" s="5">
        <v>9</v>
      </c>
      <c r="G198" s="5">
        <v>3</v>
      </c>
      <c r="H198" s="5">
        <v>0</v>
      </c>
      <c r="I198" s="5">
        <v>0</v>
      </c>
      <c r="J198" s="5">
        <v>1</v>
      </c>
      <c r="K198" s="5">
        <v>2</v>
      </c>
      <c r="L198" s="5">
        <v>0</v>
      </c>
      <c r="M198" s="17">
        <v>24</v>
      </c>
      <c r="N198" s="5">
        <v>30</v>
      </c>
      <c r="O198" s="5">
        <v>16</v>
      </c>
      <c r="P198" s="5">
        <v>15</v>
      </c>
      <c r="Q198" s="5">
        <v>5</v>
      </c>
      <c r="R198" s="5">
        <v>11</v>
      </c>
      <c r="S198" s="5">
        <v>19</v>
      </c>
      <c r="T198" s="5">
        <v>0</v>
      </c>
      <c r="U198" s="5">
        <v>0</v>
      </c>
      <c r="V198" s="18">
        <f t="shared" si="15"/>
        <v>5.625</v>
      </c>
      <c r="W198" s="19">
        <f t="shared" si="17"/>
        <v>1.7083333333333333</v>
      </c>
    </row>
    <row r="199" spans="1:23" x14ac:dyDescent="0.25">
      <c r="A199">
        <v>39</v>
      </c>
      <c r="B199">
        <v>91</v>
      </c>
      <c r="C199">
        <v>213</v>
      </c>
      <c r="D199" s="11" t="s">
        <v>70</v>
      </c>
      <c r="E199" t="s">
        <v>246</v>
      </c>
      <c r="F199" s="5">
        <v>7</v>
      </c>
      <c r="G199" s="5">
        <v>0</v>
      </c>
      <c r="H199" s="5">
        <v>0</v>
      </c>
      <c r="I199" s="5">
        <v>0</v>
      </c>
      <c r="J199" s="5">
        <v>1</v>
      </c>
      <c r="K199" s="5">
        <v>2</v>
      </c>
      <c r="L199" s="5">
        <v>2</v>
      </c>
      <c r="M199" s="17">
        <v>5.33</v>
      </c>
      <c r="N199" s="5">
        <v>5</v>
      </c>
      <c r="O199" s="5">
        <v>3</v>
      </c>
      <c r="P199" s="5">
        <v>3</v>
      </c>
      <c r="Q199" s="5">
        <v>0</v>
      </c>
      <c r="R199" s="5">
        <v>2</v>
      </c>
      <c r="S199" s="5">
        <v>4</v>
      </c>
      <c r="T199" s="5">
        <v>1</v>
      </c>
      <c r="U199" s="5">
        <v>0</v>
      </c>
      <c r="V199" s="18">
        <f t="shared" ref="V199:V216" si="18">P199/M199*9</f>
        <v>5.0656660412757972</v>
      </c>
      <c r="W199" s="19">
        <f t="shared" si="17"/>
        <v>1.3133208255159474</v>
      </c>
    </row>
    <row r="200" spans="1:23" x14ac:dyDescent="0.25">
      <c r="A200">
        <v>107</v>
      </c>
      <c r="B200">
        <v>144</v>
      </c>
      <c r="C200">
        <v>213</v>
      </c>
      <c r="D200" s="11" t="s">
        <v>60</v>
      </c>
      <c r="E200" t="s">
        <v>252</v>
      </c>
      <c r="F200" s="5">
        <v>6</v>
      </c>
      <c r="G200" s="5">
        <v>3</v>
      </c>
      <c r="H200" s="5">
        <v>0</v>
      </c>
      <c r="I200" s="5">
        <v>0</v>
      </c>
      <c r="J200" s="5">
        <v>1</v>
      </c>
      <c r="K200" s="5">
        <v>1</v>
      </c>
      <c r="L200" s="5">
        <v>0</v>
      </c>
      <c r="M200" s="17">
        <v>25</v>
      </c>
      <c r="N200" s="5">
        <v>26</v>
      </c>
      <c r="O200" s="5">
        <v>12</v>
      </c>
      <c r="P200" s="5">
        <v>11</v>
      </c>
      <c r="Q200" s="5">
        <v>1</v>
      </c>
      <c r="R200" s="5">
        <v>14</v>
      </c>
      <c r="S200" s="5">
        <v>12</v>
      </c>
      <c r="T200" s="5">
        <v>1</v>
      </c>
      <c r="U200" s="5">
        <v>1</v>
      </c>
      <c r="V200" s="18">
        <f t="shared" si="18"/>
        <v>3.96</v>
      </c>
      <c r="W200" s="19">
        <f t="shared" si="17"/>
        <v>1.6</v>
      </c>
    </row>
    <row r="201" spans="1:23" x14ac:dyDescent="0.25">
      <c r="A201">
        <v>73</v>
      </c>
      <c r="B201">
        <v>92</v>
      </c>
      <c r="C201">
        <v>214</v>
      </c>
      <c r="D201" s="11" t="s">
        <v>57</v>
      </c>
      <c r="E201" t="s">
        <v>246</v>
      </c>
      <c r="F201" s="5">
        <v>18</v>
      </c>
      <c r="G201" s="5">
        <v>0</v>
      </c>
      <c r="H201" s="5">
        <v>0</v>
      </c>
      <c r="I201" s="5">
        <v>0</v>
      </c>
      <c r="J201" s="5">
        <v>1</v>
      </c>
      <c r="K201" s="5">
        <v>1</v>
      </c>
      <c r="L201" s="5">
        <v>7</v>
      </c>
      <c r="M201" s="17">
        <v>17</v>
      </c>
      <c r="N201" s="5">
        <v>13</v>
      </c>
      <c r="O201" s="5">
        <v>1</v>
      </c>
      <c r="P201" s="5">
        <v>0</v>
      </c>
      <c r="Q201" s="5">
        <v>0</v>
      </c>
      <c r="R201" s="5">
        <v>0</v>
      </c>
      <c r="S201" s="5">
        <v>16</v>
      </c>
      <c r="T201" s="5">
        <v>0</v>
      </c>
      <c r="U201" s="5">
        <v>2</v>
      </c>
      <c r="V201" s="18">
        <f t="shared" si="18"/>
        <v>0</v>
      </c>
      <c r="W201" s="19">
        <f t="shared" si="17"/>
        <v>0.76470588235294112</v>
      </c>
    </row>
    <row r="202" spans="1:23" x14ac:dyDescent="0.25">
      <c r="A202">
        <v>60</v>
      </c>
      <c r="B202">
        <v>145</v>
      </c>
      <c r="C202">
        <v>214</v>
      </c>
      <c r="D202" s="11" t="s">
        <v>56</v>
      </c>
      <c r="E202" t="s">
        <v>252</v>
      </c>
      <c r="F202" s="5">
        <v>7</v>
      </c>
      <c r="G202" s="5">
        <v>7</v>
      </c>
      <c r="H202" s="5">
        <v>0</v>
      </c>
      <c r="I202" s="5">
        <v>0</v>
      </c>
      <c r="J202" s="5">
        <v>2</v>
      </c>
      <c r="K202" s="5">
        <v>3</v>
      </c>
      <c r="L202" s="5">
        <v>0</v>
      </c>
      <c r="M202" s="17">
        <v>40.340000000000003</v>
      </c>
      <c r="N202" s="5">
        <v>51</v>
      </c>
      <c r="O202" s="5">
        <v>34</v>
      </c>
      <c r="P202" s="5">
        <v>32</v>
      </c>
      <c r="Q202" s="5">
        <v>4</v>
      </c>
      <c r="R202" s="5">
        <v>17</v>
      </c>
      <c r="S202" s="5">
        <v>16</v>
      </c>
      <c r="T202" s="5">
        <v>2</v>
      </c>
      <c r="U202" s="5">
        <v>5</v>
      </c>
      <c r="V202" s="18">
        <f t="shared" si="18"/>
        <v>7.1393158155676737</v>
      </c>
      <c r="W202" s="19">
        <f t="shared" si="17"/>
        <v>1.6856717897868119</v>
      </c>
    </row>
    <row r="203" spans="1:23" x14ac:dyDescent="0.25">
      <c r="A203">
        <v>26</v>
      </c>
      <c r="B203">
        <v>99</v>
      </c>
      <c r="C203">
        <v>215</v>
      </c>
      <c r="D203" s="11" t="s">
        <v>69</v>
      </c>
      <c r="E203" t="s">
        <v>235</v>
      </c>
      <c r="F203" s="5">
        <v>11</v>
      </c>
      <c r="G203" s="5">
        <v>4</v>
      </c>
      <c r="H203" s="5">
        <v>0</v>
      </c>
      <c r="I203" s="5">
        <v>0</v>
      </c>
      <c r="J203" s="5">
        <v>2</v>
      </c>
      <c r="K203" s="5">
        <v>2</v>
      </c>
      <c r="L203" s="5">
        <v>1</v>
      </c>
      <c r="M203" s="17">
        <v>33.67</v>
      </c>
      <c r="N203" s="5">
        <v>35</v>
      </c>
      <c r="O203" s="5">
        <v>15</v>
      </c>
      <c r="P203" s="5">
        <v>14</v>
      </c>
      <c r="Q203" s="5">
        <v>4</v>
      </c>
      <c r="R203" s="5">
        <v>11</v>
      </c>
      <c r="S203" s="5">
        <v>20</v>
      </c>
      <c r="T203" s="5">
        <v>1</v>
      </c>
      <c r="U203" s="5">
        <v>1</v>
      </c>
      <c r="V203" s="18">
        <f t="shared" si="18"/>
        <v>3.742203742203742</v>
      </c>
      <c r="W203" s="19">
        <f t="shared" si="17"/>
        <v>1.3662013662013661</v>
      </c>
    </row>
    <row r="204" spans="1:23" x14ac:dyDescent="0.25">
      <c r="A204">
        <v>148</v>
      </c>
      <c r="B204">
        <v>100</v>
      </c>
      <c r="C204">
        <v>216</v>
      </c>
      <c r="D204" s="11" t="s">
        <v>63</v>
      </c>
      <c r="E204" t="s">
        <v>235</v>
      </c>
      <c r="F204" s="5">
        <v>4</v>
      </c>
      <c r="G204" s="5">
        <v>4</v>
      </c>
      <c r="H204" s="5">
        <v>0</v>
      </c>
      <c r="I204" s="5">
        <v>0</v>
      </c>
      <c r="J204" s="5">
        <v>3</v>
      </c>
      <c r="K204" s="5">
        <v>1</v>
      </c>
      <c r="L204" s="5">
        <v>0</v>
      </c>
      <c r="M204" s="17">
        <v>26.7</v>
      </c>
      <c r="N204" s="5">
        <v>23</v>
      </c>
      <c r="O204" s="5">
        <v>10</v>
      </c>
      <c r="P204" s="5">
        <v>10</v>
      </c>
      <c r="Q204" s="5">
        <v>0</v>
      </c>
      <c r="R204" s="5">
        <v>10</v>
      </c>
      <c r="S204" s="5">
        <v>13</v>
      </c>
      <c r="T204" s="5">
        <v>1</v>
      </c>
      <c r="U204" s="5">
        <v>1</v>
      </c>
      <c r="V204" s="18">
        <f t="shared" si="18"/>
        <v>3.3707865168539328</v>
      </c>
      <c r="W204" s="19">
        <f t="shared" si="17"/>
        <v>1.2359550561797754</v>
      </c>
    </row>
    <row r="205" spans="1:23" x14ac:dyDescent="0.25">
      <c r="A205">
        <v>27</v>
      </c>
      <c r="B205">
        <v>111</v>
      </c>
      <c r="C205">
        <v>217</v>
      </c>
      <c r="D205" s="11" t="s">
        <v>69</v>
      </c>
      <c r="E205" t="s">
        <v>236</v>
      </c>
      <c r="F205" s="5">
        <v>11</v>
      </c>
      <c r="G205" s="5">
        <v>1</v>
      </c>
      <c r="H205" s="5">
        <v>0</v>
      </c>
      <c r="I205" s="5">
        <v>0</v>
      </c>
      <c r="J205" s="5">
        <v>0</v>
      </c>
      <c r="K205" s="5">
        <v>2</v>
      </c>
      <c r="L205" s="5">
        <v>1</v>
      </c>
      <c r="M205" s="17">
        <v>18.670000000000002</v>
      </c>
      <c r="N205" s="5">
        <v>19</v>
      </c>
      <c r="O205" s="5">
        <v>10</v>
      </c>
      <c r="P205" s="5">
        <v>8</v>
      </c>
      <c r="Q205" s="5">
        <v>2</v>
      </c>
      <c r="R205" s="5">
        <v>3</v>
      </c>
      <c r="S205" s="5">
        <v>5</v>
      </c>
      <c r="T205" s="5">
        <v>0</v>
      </c>
      <c r="U205" s="5">
        <v>1</v>
      </c>
      <c r="V205" s="18">
        <f t="shared" si="18"/>
        <v>3.8564542046063197</v>
      </c>
      <c r="W205" s="19">
        <f t="shared" si="17"/>
        <v>1.1783610069630421</v>
      </c>
    </row>
    <row r="206" spans="1:23" x14ac:dyDescent="0.25">
      <c r="A206">
        <v>58</v>
      </c>
      <c r="B206">
        <v>112</v>
      </c>
      <c r="C206">
        <v>218</v>
      </c>
      <c r="D206" s="11" t="s">
        <v>56</v>
      </c>
      <c r="E206" t="s">
        <v>236</v>
      </c>
      <c r="F206" s="5">
        <v>4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17">
        <v>5</v>
      </c>
      <c r="N206" s="5">
        <v>6</v>
      </c>
      <c r="O206" s="5">
        <v>6</v>
      </c>
      <c r="P206" s="5">
        <v>6</v>
      </c>
      <c r="Q206" s="5">
        <v>0</v>
      </c>
      <c r="R206" s="5">
        <v>2</v>
      </c>
      <c r="S206" s="5">
        <v>2</v>
      </c>
      <c r="T206" s="5">
        <v>1</v>
      </c>
      <c r="U206" s="5">
        <v>0</v>
      </c>
      <c r="V206" s="18">
        <f t="shared" si="18"/>
        <v>10.799999999999999</v>
      </c>
      <c r="W206" s="19">
        <f t="shared" si="17"/>
        <v>1.6</v>
      </c>
    </row>
    <row r="207" spans="1:23" x14ac:dyDescent="0.25">
      <c r="A207">
        <v>59</v>
      </c>
      <c r="B207">
        <v>129</v>
      </c>
      <c r="C207">
        <v>219</v>
      </c>
      <c r="D207" s="11" t="s">
        <v>56</v>
      </c>
      <c r="E207" t="s">
        <v>251</v>
      </c>
      <c r="F207" s="5">
        <v>10</v>
      </c>
      <c r="G207" s="5">
        <v>10</v>
      </c>
      <c r="H207" s="5">
        <v>1</v>
      </c>
      <c r="I207" s="5">
        <v>1</v>
      </c>
      <c r="J207" s="5">
        <v>7</v>
      </c>
      <c r="K207" s="5">
        <v>2</v>
      </c>
      <c r="L207" s="5">
        <v>0</v>
      </c>
      <c r="M207" s="17">
        <v>78.3</v>
      </c>
      <c r="N207" s="5">
        <v>52</v>
      </c>
      <c r="O207" s="5">
        <v>22</v>
      </c>
      <c r="P207" s="5">
        <v>21</v>
      </c>
      <c r="Q207" s="5">
        <v>10</v>
      </c>
      <c r="R207" s="5">
        <v>21</v>
      </c>
      <c r="S207" s="5">
        <v>46</v>
      </c>
      <c r="T207" s="5">
        <v>0</v>
      </c>
      <c r="U207" s="5">
        <v>0</v>
      </c>
      <c r="V207" s="18">
        <f t="shared" si="18"/>
        <v>2.4137931034482758</v>
      </c>
      <c r="W207" s="19">
        <f t="shared" si="17"/>
        <v>0.9323116219667944</v>
      </c>
    </row>
    <row r="208" spans="1:23" x14ac:dyDescent="0.25">
      <c r="A208">
        <v>8</v>
      </c>
      <c r="B208">
        <v>130</v>
      </c>
      <c r="C208">
        <v>220</v>
      </c>
      <c r="D208" s="11" t="s">
        <v>54</v>
      </c>
      <c r="E208" t="s">
        <v>251</v>
      </c>
      <c r="F208" s="5">
        <v>3</v>
      </c>
      <c r="G208" s="5">
        <v>3</v>
      </c>
      <c r="H208" s="5">
        <v>0</v>
      </c>
      <c r="I208" s="5">
        <v>0</v>
      </c>
      <c r="J208" s="5">
        <v>0</v>
      </c>
      <c r="K208" s="5">
        <v>1</v>
      </c>
      <c r="L208" s="5">
        <v>0</v>
      </c>
      <c r="M208" s="17">
        <v>21</v>
      </c>
      <c r="N208" s="5">
        <v>23</v>
      </c>
      <c r="O208" s="5">
        <v>11</v>
      </c>
      <c r="P208" s="5">
        <v>9</v>
      </c>
      <c r="Q208" s="5">
        <v>2</v>
      </c>
      <c r="R208" s="5">
        <v>5</v>
      </c>
      <c r="S208" s="5">
        <v>19</v>
      </c>
      <c r="T208" s="5">
        <v>0</v>
      </c>
      <c r="U208" s="5">
        <v>1</v>
      </c>
      <c r="V208" s="18">
        <f t="shared" si="18"/>
        <v>3.8571428571428568</v>
      </c>
      <c r="W208" s="19">
        <f t="shared" si="17"/>
        <v>1.3333333333333333</v>
      </c>
    </row>
    <row r="209" spans="1:23" x14ac:dyDescent="0.25">
      <c r="A209">
        <v>174</v>
      </c>
      <c r="B209">
        <v>164</v>
      </c>
      <c r="C209">
        <v>220</v>
      </c>
      <c r="D209" s="11" t="s">
        <v>94</v>
      </c>
      <c r="E209" s="79" t="s">
        <v>457</v>
      </c>
      <c r="F209" s="80">
        <v>2</v>
      </c>
      <c r="G209" s="80">
        <v>0</v>
      </c>
      <c r="H209" s="80">
        <v>0</v>
      </c>
      <c r="I209" s="80">
        <v>0</v>
      </c>
      <c r="J209" s="80">
        <v>0</v>
      </c>
      <c r="K209" s="80">
        <v>0</v>
      </c>
      <c r="L209" s="80">
        <v>0</v>
      </c>
      <c r="M209" s="81">
        <v>1.67</v>
      </c>
      <c r="N209" s="80">
        <v>0</v>
      </c>
      <c r="O209" s="80">
        <v>0</v>
      </c>
      <c r="P209" s="80">
        <v>0</v>
      </c>
      <c r="Q209" s="80">
        <v>0</v>
      </c>
      <c r="R209" s="80">
        <v>0</v>
      </c>
      <c r="S209" s="80">
        <v>2</v>
      </c>
      <c r="T209" s="80">
        <v>0</v>
      </c>
      <c r="U209" s="80">
        <v>0</v>
      </c>
      <c r="V209" s="18">
        <f t="shared" si="18"/>
        <v>0</v>
      </c>
      <c r="W209" s="19">
        <f>(N209+S209)/M209</f>
        <v>1.1976047904191618</v>
      </c>
    </row>
    <row r="210" spans="1:23" x14ac:dyDescent="0.25">
      <c r="A210">
        <v>172</v>
      </c>
      <c r="B210">
        <v>137</v>
      </c>
      <c r="C210">
        <v>221</v>
      </c>
      <c r="D210" s="11" t="s">
        <v>94</v>
      </c>
      <c r="E210" s="79" t="s">
        <v>294</v>
      </c>
      <c r="F210" s="80">
        <v>10</v>
      </c>
      <c r="G210" s="80">
        <v>10</v>
      </c>
      <c r="H210" s="80">
        <v>0</v>
      </c>
      <c r="I210" s="80">
        <v>0</v>
      </c>
      <c r="J210" s="80">
        <v>3</v>
      </c>
      <c r="K210" s="80">
        <v>4</v>
      </c>
      <c r="L210" s="80">
        <v>0</v>
      </c>
      <c r="M210" s="81">
        <v>71.33</v>
      </c>
      <c r="N210" s="80">
        <v>60</v>
      </c>
      <c r="O210" s="80">
        <v>22</v>
      </c>
      <c r="P210" s="80">
        <v>21</v>
      </c>
      <c r="Q210" s="80">
        <v>2</v>
      </c>
      <c r="R210" s="80">
        <v>14</v>
      </c>
      <c r="S210" s="80">
        <v>31</v>
      </c>
      <c r="T210" s="80">
        <v>0</v>
      </c>
      <c r="U210" s="80">
        <v>0</v>
      </c>
      <c r="V210" s="18">
        <f t="shared" si="18"/>
        <v>2.649656526005888</v>
      </c>
      <c r="W210" s="19">
        <f>(N210+S210)/M210</f>
        <v>1.2757605495583906</v>
      </c>
    </row>
    <row r="211" spans="1:23" x14ac:dyDescent="0.25">
      <c r="A211">
        <v>31</v>
      </c>
      <c r="B211">
        <v>163</v>
      </c>
      <c r="C211">
        <v>221</v>
      </c>
      <c r="D211" s="11" t="s">
        <v>69</v>
      </c>
      <c r="E211" s="85" t="s">
        <v>457</v>
      </c>
      <c r="F211" s="5">
        <v>13</v>
      </c>
      <c r="G211" s="5">
        <v>0</v>
      </c>
      <c r="H211" s="5">
        <v>0</v>
      </c>
      <c r="I211" s="5">
        <v>0</v>
      </c>
      <c r="J211" s="5">
        <v>2</v>
      </c>
      <c r="K211" s="5">
        <v>1</v>
      </c>
      <c r="L211" s="5">
        <v>2</v>
      </c>
      <c r="M211" s="17">
        <v>13</v>
      </c>
      <c r="N211" s="5">
        <v>18</v>
      </c>
      <c r="O211" s="5">
        <v>10</v>
      </c>
      <c r="P211" s="5">
        <v>10</v>
      </c>
      <c r="Q211" s="5">
        <v>3</v>
      </c>
      <c r="R211" s="5">
        <v>2</v>
      </c>
      <c r="S211" s="5">
        <v>10</v>
      </c>
      <c r="T211" s="5">
        <v>0</v>
      </c>
      <c r="U211" s="5">
        <v>0</v>
      </c>
      <c r="V211" s="18">
        <f t="shared" si="18"/>
        <v>6.9230769230769234</v>
      </c>
      <c r="W211" s="19">
        <f t="shared" ref="W211:W216" si="19">(N211+R211)/M211</f>
        <v>1.5384615384615385</v>
      </c>
    </row>
    <row r="212" spans="1:23" x14ac:dyDescent="0.25">
      <c r="A212">
        <v>29</v>
      </c>
      <c r="B212">
        <v>138</v>
      </c>
      <c r="C212">
        <v>222</v>
      </c>
      <c r="D212" s="11" t="s">
        <v>69</v>
      </c>
      <c r="E212" t="s">
        <v>294</v>
      </c>
      <c r="F212" s="5">
        <v>5</v>
      </c>
      <c r="G212" s="5">
        <v>3</v>
      </c>
      <c r="H212" s="5">
        <v>2</v>
      </c>
      <c r="I212" s="5">
        <v>1</v>
      </c>
      <c r="J212" s="5">
        <v>3</v>
      </c>
      <c r="K212" s="5">
        <v>0</v>
      </c>
      <c r="L212" s="5">
        <v>0</v>
      </c>
      <c r="M212" s="17">
        <v>24.67</v>
      </c>
      <c r="N212" s="5">
        <v>20</v>
      </c>
      <c r="O212" s="5">
        <v>6</v>
      </c>
      <c r="P212" s="5">
        <v>6</v>
      </c>
      <c r="Q212" s="5">
        <v>1</v>
      </c>
      <c r="R212" s="5">
        <v>0</v>
      </c>
      <c r="S212" s="5">
        <v>12</v>
      </c>
      <c r="T212" s="5">
        <v>1</v>
      </c>
      <c r="U212" s="5">
        <v>0</v>
      </c>
      <c r="V212" s="18">
        <f t="shared" si="18"/>
        <v>2.1888933927847587</v>
      </c>
      <c r="W212" s="19">
        <f t="shared" si="19"/>
        <v>0.81070125658694769</v>
      </c>
    </row>
    <row r="213" spans="1:23" x14ac:dyDescent="0.25">
      <c r="A213">
        <v>32</v>
      </c>
      <c r="B213">
        <v>181</v>
      </c>
      <c r="C213">
        <v>222</v>
      </c>
      <c r="D213" s="11" t="s">
        <v>69</v>
      </c>
      <c r="E213" s="85" t="s">
        <v>237</v>
      </c>
      <c r="F213" s="5">
        <v>11</v>
      </c>
      <c r="G213" s="5">
        <v>10</v>
      </c>
      <c r="H213" s="5">
        <v>3</v>
      </c>
      <c r="I213" s="5">
        <v>1</v>
      </c>
      <c r="J213" s="5">
        <v>5</v>
      </c>
      <c r="K213" s="5">
        <v>2</v>
      </c>
      <c r="L213" s="5">
        <v>0</v>
      </c>
      <c r="M213" s="17">
        <v>76.67</v>
      </c>
      <c r="N213" s="5">
        <v>67</v>
      </c>
      <c r="O213" s="5">
        <v>17</v>
      </c>
      <c r="P213" s="5">
        <v>17</v>
      </c>
      <c r="Q213" s="5">
        <v>3</v>
      </c>
      <c r="R213" s="5">
        <v>13</v>
      </c>
      <c r="S213" s="5">
        <v>59</v>
      </c>
      <c r="T213" s="5">
        <v>1</v>
      </c>
      <c r="U213" s="5">
        <v>5</v>
      </c>
      <c r="V213" s="18">
        <f t="shared" si="18"/>
        <v>1.9955654101995564</v>
      </c>
      <c r="W213" s="19">
        <f t="shared" si="19"/>
        <v>1.0434328942219904</v>
      </c>
    </row>
    <row r="214" spans="1:23" x14ac:dyDescent="0.25">
      <c r="A214">
        <v>155</v>
      </c>
      <c r="B214">
        <v>182</v>
      </c>
      <c r="C214">
        <v>223</v>
      </c>
      <c r="D214" s="11" t="s">
        <v>63</v>
      </c>
      <c r="E214" s="85" t="s">
        <v>237</v>
      </c>
      <c r="F214" s="5">
        <v>4</v>
      </c>
      <c r="G214" s="5">
        <v>4</v>
      </c>
      <c r="H214" s="5">
        <v>1</v>
      </c>
      <c r="I214" s="5">
        <v>0</v>
      </c>
      <c r="J214" s="5">
        <v>2</v>
      </c>
      <c r="K214" s="5">
        <v>1</v>
      </c>
      <c r="L214" s="5">
        <v>0</v>
      </c>
      <c r="M214" s="17">
        <v>32</v>
      </c>
      <c r="N214" s="5">
        <v>26</v>
      </c>
      <c r="O214" s="5">
        <v>6</v>
      </c>
      <c r="P214" s="5">
        <v>6</v>
      </c>
      <c r="Q214" s="5">
        <v>3</v>
      </c>
      <c r="R214" s="5">
        <v>2</v>
      </c>
      <c r="S214" s="5">
        <v>30</v>
      </c>
      <c r="T214" s="5">
        <v>0</v>
      </c>
      <c r="U214" s="5">
        <v>2</v>
      </c>
      <c r="V214" s="18">
        <f t="shared" si="18"/>
        <v>1.6875</v>
      </c>
      <c r="W214" s="19">
        <f t="shared" si="19"/>
        <v>0.875</v>
      </c>
    </row>
    <row r="215" spans="1:23" x14ac:dyDescent="0.25">
      <c r="A215">
        <v>11</v>
      </c>
      <c r="B215">
        <v>184</v>
      </c>
      <c r="C215">
        <v>224</v>
      </c>
      <c r="D215" s="11" t="s">
        <v>54</v>
      </c>
      <c r="E215" t="s">
        <v>213</v>
      </c>
      <c r="F215" s="5">
        <v>10</v>
      </c>
      <c r="G215" s="5">
        <v>10</v>
      </c>
      <c r="H215" s="5">
        <v>2</v>
      </c>
      <c r="I215" s="5">
        <v>0</v>
      </c>
      <c r="J215" s="5">
        <v>4</v>
      </c>
      <c r="K215" s="5">
        <v>4</v>
      </c>
      <c r="L215" s="5">
        <v>0</v>
      </c>
      <c r="M215" s="17">
        <v>82</v>
      </c>
      <c r="N215" s="5">
        <v>50</v>
      </c>
      <c r="O215" s="5">
        <v>26</v>
      </c>
      <c r="P215" s="5">
        <v>24</v>
      </c>
      <c r="Q215" s="5">
        <v>6</v>
      </c>
      <c r="R215" s="5">
        <v>25</v>
      </c>
      <c r="S215" s="5">
        <v>69</v>
      </c>
      <c r="T215" s="5">
        <v>1</v>
      </c>
      <c r="U215" s="5">
        <v>0</v>
      </c>
      <c r="V215" s="18">
        <f t="shared" si="18"/>
        <v>2.6341463414634143</v>
      </c>
      <c r="W215" s="19">
        <f t="shared" si="19"/>
        <v>0.91463414634146345</v>
      </c>
    </row>
    <row r="216" spans="1:23" x14ac:dyDescent="0.25">
      <c r="A216">
        <v>62</v>
      </c>
      <c r="B216">
        <v>185</v>
      </c>
      <c r="C216">
        <v>225</v>
      </c>
      <c r="D216" s="11" t="s">
        <v>56</v>
      </c>
      <c r="E216" s="85" t="s">
        <v>213</v>
      </c>
      <c r="F216" s="5">
        <v>4</v>
      </c>
      <c r="G216" s="5">
        <v>4</v>
      </c>
      <c r="H216" s="5">
        <v>0</v>
      </c>
      <c r="I216" s="5">
        <v>0</v>
      </c>
      <c r="J216" s="5">
        <v>0</v>
      </c>
      <c r="K216" s="5">
        <v>3</v>
      </c>
      <c r="L216" s="5">
        <v>0</v>
      </c>
      <c r="M216" s="17">
        <v>24</v>
      </c>
      <c r="N216" s="5">
        <v>18</v>
      </c>
      <c r="O216" s="5">
        <v>12</v>
      </c>
      <c r="P216" s="5">
        <v>9</v>
      </c>
      <c r="Q216" s="5">
        <v>4</v>
      </c>
      <c r="R216" s="5">
        <v>3</v>
      </c>
      <c r="S216" s="5">
        <v>21</v>
      </c>
      <c r="T216" s="5">
        <v>0</v>
      </c>
      <c r="U216" s="5">
        <v>0</v>
      </c>
      <c r="V216" s="18">
        <f t="shared" si="18"/>
        <v>3.375</v>
      </c>
      <c r="W216" s="19">
        <f t="shared" si="19"/>
        <v>0.875</v>
      </c>
    </row>
    <row r="222" spans="1:23" x14ac:dyDescent="0.25">
      <c r="V222" s="18"/>
      <c r="W222" s="19"/>
    </row>
    <row r="223" spans="1:23" x14ac:dyDescent="0.25">
      <c r="V223" s="18"/>
      <c r="W223" s="19"/>
    </row>
    <row r="224" spans="1:23" x14ac:dyDescent="0.25">
      <c r="V224" s="18"/>
      <c r="W224" s="19"/>
    </row>
    <row r="225" spans="14:23" x14ac:dyDescent="0.25">
      <c r="V225" s="18"/>
      <c r="W225" s="19"/>
    </row>
    <row r="226" spans="14:23" x14ac:dyDescent="0.25">
      <c r="V226" s="18"/>
      <c r="W226" s="19"/>
    </row>
    <row r="227" spans="14:23" x14ac:dyDescent="0.25">
      <c r="V227" s="18"/>
      <c r="W227" s="19"/>
    </row>
    <row r="228" spans="14:23" x14ac:dyDescent="0.25">
      <c r="V228" s="18"/>
      <c r="W228" s="19"/>
    </row>
    <row r="229" spans="14:23" x14ac:dyDescent="0.25">
      <c r="V229" s="18"/>
      <c r="W229" s="19"/>
    </row>
    <row r="230" spans="14:23" x14ac:dyDescent="0.25">
      <c r="V230" s="18"/>
      <c r="W230" s="19"/>
    </row>
    <row r="231" spans="14:23" x14ac:dyDescent="0.25">
      <c r="N231" s="17"/>
      <c r="V231" s="18"/>
      <c r="W231" s="19"/>
    </row>
    <row r="232" spans="14:23" x14ac:dyDescent="0.25">
      <c r="V232" s="18"/>
      <c r="W232" s="19"/>
    </row>
    <row r="233" spans="14:23" x14ac:dyDescent="0.25">
      <c r="V233" s="18"/>
      <c r="W233" s="19"/>
    </row>
    <row r="234" spans="14:23" x14ac:dyDescent="0.25">
      <c r="V234" s="18"/>
      <c r="W234" s="19"/>
    </row>
    <row r="235" spans="14:23" x14ac:dyDescent="0.25">
      <c r="V235" s="18"/>
      <c r="W235" s="19"/>
    </row>
    <row r="236" spans="14:23" x14ac:dyDescent="0.25">
      <c r="V236" s="18"/>
      <c r="W236" s="19"/>
    </row>
    <row r="237" spans="14:23" x14ac:dyDescent="0.25">
      <c r="V237" s="18"/>
      <c r="W237" s="19"/>
    </row>
    <row r="238" spans="14:23" x14ac:dyDescent="0.25">
      <c r="V238" s="18"/>
      <c r="W238" s="19"/>
    </row>
  </sheetData>
  <autoFilter ref="A2:W237" xr:uid="{9A1AE84A-8031-4357-A4EF-D984D33B2AF4}">
    <sortState xmlns:xlrd2="http://schemas.microsoft.com/office/spreadsheetml/2017/richdata2" ref="A3:W237">
      <sortCondition ref="C2:C237"/>
    </sortState>
  </autoFilter>
  <sortState xmlns:xlrd2="http://schemas.microsoft.com/office/spreadsheetml/2017/richdata2" ref="A22:W195">
    <sortCondition ref="E22:E195"/>
    <sortCondition ref="B22:B19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85A0-6B89-40B1-962D-670966F250BD}">
  <dimension ref="A1:AC489"/>
  <sheetViews>
    <sheetView tabSelected="1" workbookViewId="0">
      <pane ySplit="2" topLeftCell="A81" activePane="bottomLeft" state="frozen"/>
      <selection pane="bottomLeft" activeCell="O108" sqref="O108"/>
    </sheetView>
  </sheetViews>
  <sheetFormatPr defaultRowHeight="15" x14ac:dyDescent="0.25"/>
  <cols>
    <col min="1" max="3" width="8.7109375" customWidth="1"/>
    <col min="5" max="5" width="20.85546875" customWidth="1"/>
    <col min="6" max="21" width="9.140625" style="5" customWidth="1"/>
    <col min="22" max="25" width="9" customWidth="1"/>
  </cols>
  <sheetData>
    <row r="1" spans="1:28" x14ac:dyDescent="0.25">
      <c r="A1" s="1"/>
      <c r="B1" s="1"/>
      <c r="C1" s="1"/>
      <c r="D1" s="9"/>
      <c r="E1" s="10"/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3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  <c r="U1" s="3">
        <v>16</v>
      </c>
      <c r="V1" s="4"/>
      <c r="W1" s="4"/>
      <c r="X1" s="4"/>
      <c r="Y1" s="4"/>
    </row>
    <row r="2" spans="1:28" x14ac:dyDescent="0.25">
      <c r="A2" s="77" t="s">
        <v>92</v>
      </c>
      <c r="B2" s="77" t="s">
        <v>0</v>
      </c>
      <c r="C2" s="78" t="s">
        <v>1</v>
      </c>
      <c r="D2" s="6" t="s">
        <v>2</v>
      </c>
      <c r="E2" s="7" t="s">
        <v>3</v>
      </c>
      <c r="F2" s="6" t="s">
        <v>4</v>
      </c>
      <c r="G2" s="6" t="s">
        <v>22</v>
      </c>
      <c r="H2" s="6" t="s">
        <v>23</v>
      </c>
      <c r="I2" s="6" t="s">
        <v>13</v>
      </c>
      <c r="J2" s="6" t="s">
        <v>12</v>
      </c>
      <c r="K2" s="6" t="s">
        <v>24</v>
      </c>
      <c r="L2" s="6" t="s">
        <v>25</v>
      </c>
      <c r="M2" s="6" t="s">
        <v>15</v>
      </c>
      <c r="N2" s="6" t="s">
        <v>26</v>
      </c>
      <c r="O2" s="6" t="s">
        <v>27</v>
      </c>
      <c r="P2" s="6" t="s">
        <v>28</v>
      </c>
      <c r="Q2" s="6" t="s">
        <v>16</v>
      </c>
      <c r="R2" s="6" t="s">
        <v>29</v>
      </c>
      <c r="S2" s="6" t="s">
        <v>18</v>
      </c>
      <c r="T2" s="6" t="s">
        <v>30</v>
      </c>
      <c r="U2" s="6" t="s">
        <v>31</v>
      </c>
      <c r="V2" s="8" t="s">
        <v>32</v>
      </c>
      <c r="W2" s="8" t="s">
        <v>33</v>
      </c>
      <c r="X2" s="8" t="s">
        <v>34</v>
      </c>
      <c r="Y2" s="8" t="s">
        <v>35</v>
      </c>
    </row>
    <row r="3" spans="1:28" x14ac:dyDescent="0.25">
      <c r="A3">
        <v>38</v>
      </c>
      <c r="B3">
        <v>22</v>
      </c>
      <c r="C3">
        <v>22</v>
      </c>
      <c r="D3" s="11" t="s">
        <v>69</v>
      </c>
      <c r="E3" t="s">
        <v>533</v>
      </c>
      <c r="F3" s="5">
        <v>10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12" t="e">
        <f>J3/H3</f>
        <v>#DIV/0!</v>
      </c>
      <c r="W3" s="12" t="e">
        <f>(J3+Q3+S3)/(H3+Q3+S3+T3)</f>
        <v>#DIV/0!</v>
      </c>
      <c r="X3" s="12" t="e">
        <f>(J3+K3+L3+L3+M3+M3+M3)/H3</f>
        <v>#DIV/0!</v>
      </c>
      <c r="Y3" s="12" t="e">
        <f>W3+X3</f>
        <v>#DIV/0!</v>
      </c>
      <c r="AB3" s="5"/>
    </row>
    <row r="4" spans="1:28" x14ac:dyDescent="0.25">
      <c r="A4">
        <v>360</v>
      </c>
      <c r="B4">
        <v>47</v>
      </c>
      <c r="C4">
        <v>41</v>
      </c>
      <c r="D4" s="11" t="s">
        <v>94</v>
      </c>
      <c r="E4" t="s">
        <v>449</v>
      </c>
      <c r="F4" s="5">
        <v>9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12" t="e">
        <f>J4/H4</f>
        <v>#DIV/0!</v>
      </c>
      <c r="W4" s="12" t="e">
        <f>(J4+Q4+S4)/(H4+Q4+S4+T4)</f>
        <v>#DIV/0!</v>
      </c>
      <c r="X4" s="12" t="e">
        <f>(J4+K4+L4+L4+M4+M4+M4)/H4</f>
        <v>#DIV/0!</v>
      </c>
      <c r="Y4" s="12" t="e">
        <f>W4+X4</f>
        <v>#DIV/0!</v>
      </c>
      <c r="AB4" s="5"/>
    </row>
    <row r="5" spans="1:28" x14ac:dyDescent="0.25">
      <c r="A5">
        <v>123</v>
      </c>
      <c r="B5">
        <v>49</v>
      </c>
      <c r="C5">
        <v>43</v>
      </c>
      <c r="D5" s="11" t="s">
        <v>56</v>
      </c>
      <c r="E5" t="s">
        <v>642</v>
      </c>
      <c r="F5" s="5">
        <v>14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12" t="e">
        <f>J5/H5</f>
        <v>#DIV/0!</v>
      </c>
      <c r="W5" s="12" t="e">
        <f>(J5+Q5+S5)/(H5+Q5+S5+T5)</f>
        <v>#DIV/0!</v>
      </c>
      <c r="X5" s="12" t="e">
        <f>(J5+K5+L5+L5+M5+M5+M5)/H5</f>
        <v>#DIV/0!</v>
      </c>
      <c r="Y5" s="12" t="e">
        <f>W5+X5</f>
        <v>#DIV/0!</v>
      </c>
      <c r="AB5" s="5"/>
    </row>
    <row r="6" spans="1:28" x14ac:dyDescent="0.25">
      <c r="A6">
        <v>446</v>
      </c>
      <c r="B6">
        <v>52</v>
      </c>
      <c r="C6">
        <v>44</v>
      </c>
      <c r="D6" s="87" t="s">
        <v>733</v>
      </c>
      <c r="E6" s="86" t="s">
        <v>293</v>
      </c>
      <c r="F6" s="5">
        <v>17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12" t="e">
        <f>J6/H6</f>
        <v>#DIV/0!</v>
      </c>
      <c r="W6" s="12" t="e">
        <f>(J6+Q6+S6)/(H6+Q6+S6+T6)</f>
        <v>#DIV/0!</v>
      </c>
      <c r="X6" s="12" t="e">
        <f>(J6+K6+L6+L6+M6+M6+M6)/H6</f>
        <v>#DIV/0!</v>
      </c>
      <c r="Y6" s="12" t="e">
        <f>W6+X6</f>
        <v>#DIV/0!</v>
      </c>
      <c r="AB6" s="5"/>
    </row>
    <row r="7" spans="1:28" x14ac:dyDescent="0.25">
      <c r="A7">
        <v>125</v>
      </c>
      <c r="B7">
        <v>67</v>
      </c>
      <c r="C7">
        <v>57</v>
      </c>
      <c r="D7" s="11" t="s">
        <v>56</v>
      </c>
      <c r="E7" t="s">
        <v>643</v>
      </c>
      <c r="F7" s="5">
        <v>9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12" t="e">
        <f>J7/H7</f>
        <v>#DIV/0!</v>
      </c>
      <c r="W7" s="12" t="e">
        <f>(J7+Q7+S7)/(H7+Q7+S7+T7)</f>
        <v>#DIV/0!</v>
      </c>
      <c r="X7" s="12" t="e">
        <f>(J7+K7+L7+L7+M7+M7+M7)/H7</f>
        <v>#DIV/0!</v>
      </c>
      <c r="Y7" s="12" t="e">
        <f>W7+X7</f>
        <v>#DIV/0!</v>
      </c>
      <c r="AB7" s="5"/>
    </row>
    <row r="8" spans="1:28" x14ac:dyDescent="0.25">
      <c r="A8">
        <v>405</v>
      </c>
      <c r="B8">
        <v>70</v>
      </c>
      <c r="C8">
        <v>60</v>
      </c>
      <c r="D8" s="11" t="s">
        <v>64</v>
      </c>
      <c r="E8" t="s">
        <v>413</v>
      </c>
      <c r="F8" s="5">
        <v>14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12" t="e">
        <f>J8/H8</f>
        <v>#DIV/0!</v>
      </c>
      <c r="W8" s="12" t="e">
        <f>(J8+Q8+S8)/(H8+Q8+S8+T8)</f>
        <v>#DIV/0!</v>
      </c>
      <c r="X8" s="12" t="e">
        <f>(J8+K8+L8+L8+M8+M8+M8)/H8</f>
        <v>#DIV/0!</v>
      </c>
      <c r="Y8" s="12" t="e">
        <f>W8+X8</f>
        <v>#DIV/0!</v>
      </c>
      <c r="AB8" s="5"/>
    </row>
    <row r="9" spans="1:28" x14ac:dyDescent="0.25">
      <c r="A9">
        <v>126</v>
      </c>
      <c r="B9">
        <v>81</v>
      </c>
      <c r="C9">
        <v>67</v>
      </c>
      <c r="D9" s="11" t="s">
        <v>56</v>
      </c>
      <c r="E9" t="s">
        <v>644</v>
      </c>
      <c r="F9" s="5">
        <v>21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12" t="e">
        <f>J9/H9</f>
        <v>#DIV/0!</v>
      </c>
      <c r="W9" s="12" t="e">
        <f>(J9+Q9+S9)/(H9+Q9+S9+T9)</f>
        <v>#DIV/0!</v>
      </c>
      <c r="X9" s="12" t="e">
        <f>(J9+K9+L9+L9+M9+M9+M9)/H9</f>
        <v>#DIV/0!</v>
      </c>
      <c r="Y9" s="12" t="e">
        <f>W9+X9</f>
        <v>#DIV/0!</v>
      </c>
      <c r="AB9" s="5"/>
    </row>
    <row r="10" spans="1:28" x14ac:dyDescent="0.25">
      <c r="A10">
        <v>89</v>
      </c>
      <c r="B10">
        <v>93</v>
      </c>
      <c r="C10">
        <v>77</v>
      </c>
      <c r="D10" s="11" t="s">
        <v>70</v>
      </c>
      <c r="E10" t="s">
        <v>560</v>
      </c>
      <c r="F10" s="5">
        <v>21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12" t="e">
        <f>J10/H10</f>
        <v>#DIV/0!</v>
      </c>
      <c r="W10" s="12" t="e">
        <f>(J10+Q10+S10)/(H10+Q10+S10+T10)</f>
        <v>#DIV/0!</v>
      </c>
      <c r="X10" s="12" t="e">
        <f>(J10+K10+L10+L10+M10+M10+M10)/H10</f>
        <v>#DIV/0!</v>
      </c>
      <c r="Y10" s="12" t="e">
        <f>W10+X10</f>
        <v>#DIV/0!</v>
      </c>
      <c r="AB10" s="5"/>
    </row>
    <row r="11" spans="1:28" x14ac:dyDescent="0.25">
      <c r="A11">
        <v>90</v>
      </c>
      <c r="B11">
        <v>94</v>
      </c>
      <c r="C11">
        <v>78</v>
      </c>
      <c r="D11" s="11" t="s">
        <v>70</v>
      </c>
      <c r="E11" t="s">
        <v>561</v>
      </c>
      <c r="F11" s="5">
        <v>1</v>
      </c>
      <c r="G11" s="5">
        <v>1</v>
      </c>
      <c r="H11" s="5">
        <v>0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0</v>
      </c>
      <c r="U11" s="5">
        <v>0</v>
      </c>
      <c r="V11" s="12" t="e">
        <f>J11/H11</f>
        <v>#DIV/0!</v>
      </c>
      <c r="W11" s="12">
        <f>(J11+Q11+S11)/(H11+Q11+S11+T11)</f>
        <v>1</v>
      </c>
      <c r="X11" s="12" t="e">
        <f>(J11+K11+L11+L11+M11+M11+M11)/H11</f>
        <v>#DIV/0!</v>
      </c>
      <c r="Y11" s="12" t="e">
        <f>W11+X11</f>
        <v>#DIV/0!</v>
      </c>
      <c r="AB11" s="5"/>
    </row>
    <row r="12" spans="1:28" x14ac:dyDescent="0.25">
      <c r="A12">
        <v>51</v>
      </c>
      <c r="B12">
        <v>110</v>
      </c>
      <c r="C12">
        <v>88</v>
      </c>
      <c r="D12" s="11" t="s">
        <v>69</v>
      </c>
      <c r="E12" t="s">
        <v>743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12" t="e">
        <f>J12/H12</f>
        <v>#DIV/0!</v>
      </c>
      <c r="W12" s="12" t="e">
        <f>(J12+Q12+S12)/(H12+Q12+S12+T12)</f>
        <v>#DIV/0!</v>
      </c>
      <c r="X12" s="12" t="e">
        <f>(J12+K12+L12+L12+M12+M12+M12)/H12</f>
        <v>#DIV/0!</v>
      </c>
      <c r="Y12" s="12" t="e">
        <f>W12+X12</f>
        <v>#DIV/0!</v>
      </c>
      <c r="AB12" s="5"/>
    </row>
    <row r="13" spans="1:28" x14ac:dyDescent="0.25">
      <c r="A13">
        <v>6</v>
      </c>
      <c r="B13">
        <v>116</v>
      </c>
      <c r="C13">
        <v>91</v>
      </c>
      <c r="D13" s="11" t="s">
        <v>54</v>
      </c>
      <c r="E13" t="s">
        <v>377</v>
      </c>
      <c r="F13" s="5">
        <v>3</v>
      </c>
      <c r="G13" s="5">
        <v>2</v>
      </c>
      <c r="H13" s="5">
        <v>0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0</v>
      </c>
      <c r="S13" s="5">
        <v>1</v>
      </c>
      <c r="T13" s="5">
        <v>0</v>
      </c>
      <c r="U13" s="5">
        <v>0</v>
      </c>
      <c r="V13" s="12" t="e">
        <f>J13/H13</f>
        <v>#DIV/0!</v>
      </c>
      <c r="W13" s="12">
        <f>(J13+Q13+S13)/(H13+Q13+S13+T13)</f>
        <v>1</v>
      </c>
      <c r="X13" s="12" t="e">
        <f>(J13+K13+L13+L13+M13+M13+M13)/H13</f>
        <v>#DIV/0!</v>
      </c>
      <c r="Y13" s="12" t="e">
        <f>W13+X13</f>
        <v>#DIV/0!</v>
      </c>
      <c r="AB13" s="5"/>
    </row>
    <row r="14" spans="1:28" x14ac:dyDescent="0.25">
      <c r="A14">
        <v>131</v>
      </c>
      <c r="B14">
        <v>121</v>
      </c>
      <c r="C14">
        <v>96</v>
      </c>
      <c r="D14" s="11" t="s">
        <v>56</v>
      </c>
      <c r="E14" t="s">
        <v>645</v>
      </c>
      <c r="F14" s="5">
        <v>9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12" t="e">
        <f>J14/H14</f>
        <v>#DIV/0!</v>
      </c>
      <c r="W14" s="12" t="e">
        <f>(J14+Q14+S14)/(H14+Q14+S14+T14)</f>
        <v>#DIV/0!</v>
      </c>
      <c r="X14" s="12" t="e">
        <f>(J14+K14+L14+L14+M14+M14+M14)/H14</f>
        <v>#DIV/0!</v>
      </c>
      <c r="Y14" s="12" t="e">
        <f>W14+X14</f>
        <v>#DIV/0!</v>
      </c>
      <c r="AB14" s="5"/>
    </row>
    <row r="15" spans="1:28" x14ac:dyDescent="0.25">
      <c r="A15">
        <v>370</v>
      </c>
      <c r="B15">
        <v>130</v>
      </c>
      <c r="C15">
        <v>105</v>
      </c>
      <c r="D15" s="11" t="s">
        <v>94</v>
      </c>
      <c r="E15" t="s">
        <v>450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12" t="e">
        <f>J15/H15</f>
        <v>#DIV/0!</v>
      </c>
      <c r="W15" s="12" t="e">
        <f>(J15+Q15+S15)/(H15+Q15+S15+T15)</f>
        <v>#DIV/0!</v>
      </c>
      <c r="X15" s="12" t="e">
        <f>(J15+K15+L15+L15+M15+M15+M15)/H15</f>
        <v>#DIV/0!</v>
      </c>
      <c r="Y15" s="12" t="e">
        <f>W15+X15</f>
        <v>#DIV/0!</v>
      </c>
      <c r="AB15" s="5"/>
    </row>
    <row r="16" spans="1:28" x14ac:dyDescent="0.25">
      <c r="A16">
        <v>338</v>
      </c>
      <c r="B16">
        <v>149</v>
      </c>
      <c r="C16">
        <v>118</v>
      </c>
      <c r="D16" s="11" t="s">
        <v>63</v>
      </c>
      <c r="E16" t="s">
        <v>622</v>
      </c>
      <c r="F16" s="5">
        <v>19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12" t="e">
        <f>J16/H16</f>
        <v>#DIV/0!</v>
      </c>
      <c r="W16" s="12" t="e">
        <f>(J16+Q16+S16)/(H16+Q16+S16+T16)</f>
        <v>#DIV/0!</v>
      </c>
      <c r="X16" s="12" t="e">
        <f>(J16+K16+L16+L16+M16+M16+M16)/H16</f>
        <v>#DIV/0!</v>
      </c>
      <c r="Y16" s="12" t="e">
        <f>W16+X16</f>
        <v>#DIV/0!</v>
      </c>
      <c r="AB16" s="5"/>
    </row>
    <row r="17" spans="1:29" x14ac:dyDescent="0.25">
      <c r="A17">
        <v>374</v>
      </c>
      <c r="B17">
        <v>153</v>
      </c>
      <c r="C17">
        <v>120</v>
      </c>
      <c r="D17" s="11" t="s">
        <v>94</v>
      </c>
      <c r="E17" t="s">
        <v>451</v>
      </c>
      <c r="F17" s="5">
        <v>16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12" t="e">
        <f>J17/H17</f>
        <v>#DIV/0!</v>
      </c>
      <c r="W17" s="12" t="e">
        <f>(J17+Q17+S17)/(H17+Q17+S17+T17)</f>
        <v>#DIV/0!</v>
      </c>
      <c r="X17" s="12" t="e">
        <f>(J17+K17+L17+L17+M17+M17+M17)/H17</f>
        <v>#DIV/0!</v>
      </c>
      <c r="Y17" s="12" t="e">
        <f>W17+X17</f>
        <v>#DIV/0!</v>
      </c>
      <c r="AB17" s="5"/>
    </row>
    <row r="18" spans="1:29" x14ac:dyDescent="0.25">
      <c r="A18">
        <v>277</v>
      </c>
      <c r="B18">
        <v>161</v>
      </c>
      <c r="C18">
        <v>126</v>
      </c>
      <c r="D18" s="11" t="s">
        <v>61</v>
      </c>
      <c r="E18" t="s">
        <v>510</v>
      </c>
      <c r="F18" s="5">
        <v>9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12" t="e">
        <f>J18/H18</f>
        <v>#DIV/0!</v>
      </c>
      <c r="W18" s="12" t="e">
        <f>(J18+Q18+S18)/(H18+Q18+S18+T18)</f>
        <v>#DIV/0!</v>
      </c>
      <c r="X18" s="12" t="e">
        <f>(J18+K18+L18+L18+M18+M18+M18)/H18</f>
        <v>#DIV/0!</v>
      </c>
      <c r="Y18" s="12" t="e">
        <f>W18+X18</f>
        <v>#DIV/0!</v>
      </c>
      <c r="AB18" s="5"/>
    </row>
    <row r="19" spans="1:29" x14ac:dyDescent="0.25">
      <c r="A19">
        <v>278</v>
      </c>
      <c r="B19">
        <v>169</v>
      </c>
      <c r="C19">
        <v>132</v>
      </c>
      <c r="D19" s="11" t="s">
        <v>61</v>
      </c>
      <c r="E19" t="s">
        <v>511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12" t="e">
        <f>J19/H19</f>
        <v>#DIV/0!</v>
      </c>
      <c r="W19" s="12" t="e">
        <f>(J19+Q19+S19)/(H19+Q19+S19+T19)</f>
        <v>#DIV/0!</v>
      </c>
      <c r="X19" s="12" t="e">
        <f>(J19+K19+L19+L19+M19+M19+M19)/H19</f>
        <v>#DIV/0!</v>
      </c>
      <c r="Y19" s="12" t="e">
        <f>W19+X19</f>
        <v>#DIV/0!</v>
      </c>
      <c r="AC19" s="5"/>
    </row>
    <row r="20" spans="1:29" x14ac:dyDescent="0.25">
      <c r="A20">
        <v>306</v>
      </c>
      <c r="B20">
        <v>180</v>
      </c>
      <c r="C20">
        <v>141</v>
      </c>
      <c r="D20" s="11" t="s">
        <v>62</v>
      </c>
      <c r="E20" t="s">
        <v>476</v>
      </c>
      <c r="F20" s="5">
        <v>12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12" t="e">
        <f>J20/H20</f>
        <v>#DIV/0!</v>
      </c>
      <c r="W20" s="12" t="e">
        <f>(J20+Q20+S20)/(H20+Q20+S20+T20)</f>
        <v>#DIV/0!</v>
      </c>
      <c r="X20" s="12" t="e">
        <f>(J20+K20+L20+L20+M20+M20+M20)/H20</f>
        <v>#DIV/0!</v>
      </c>
      <c r="Y20" s="12" t="e">
        <f>W20+X20</f>
        <v>#DIV/0!</v>
      </c>
      <c r="AC20" s="5"/>
    </row>
    <row r="21" spans="1:29" x14ac:dyDescent="0.25">
      <c r="A21">
        <v>174</v>
      </c>
      <c r="B21">
        <v>189</v>
      </c>
      <c r="C21">
        <v>147</v>
      </c>
      <c r="D21" s="11" t="s">
        <v>57</v>
      </c>
      <c r="E21" t="s">
        <v>388</v>
      </c>
      <c r="F21" s="5">
        <v>12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12" t="e">
        <f>J21/H21</f>
        <v>#DIV/0!</v>
      </c>
      <c r="W21" s="12" t="e">
        <f>(J21+Q21+S21)/(H21+Q21+S21+T21)</f>
        <v>#DIV/0!</v>
      </c>
      <c r="X21" s="12" t="e">
        <f>(J21+K21+L21+L21+M21+M21+M21)/H21</f>
        <v>#DIV/0!</v>
      </c>
      <c r="Y21" s="12" t="e">
        <f>W21+X21</f>
        <v>#DIV/0!</v>
      </c>
      <c r="AC21" s="5"/>
    </row>
    <row r="22" spans="1:29" x14ac:dyDescent="0.25">
      <c r="A22">
        <v>377</v>
      </c>
      <c r="B22">
        <v>200</v>
      </c>
      <c r="C22">
        <v>156</v>
      </c>
      <c r="D22" s="11" t="s">
        <v>94</v>
      </c>
      <c r="E22" t="s">
        <v>452</v>
      </c>
      <c r="F22" s="5">
        <v>13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12" t="e">
        <f>J22/H22</f>
        <v>#DIV/0!</v>
      </c>
      <c r="W22" s="12" t="e">
        <f>(J22+Q22+S22)/(H22+Q22+S22+T22)</f>
        <v>#DIV/0!</v>
      </c>
      <c r="X22" s="12" t="e">
        <f>(J22+K22+L22+L22+M22+M22+M22)/H22</f>
        <v>#DIV/0!</v>
      </c>
      <c r="Y22" s="12" t="e">
        <f>W22+X22</f>
        <v>#DIV/0!</v>
      </c>
      <c r="Z22" t="b">
        <v>0</v>
      </c>
      <c r="AC22" s="5"/>
    </row>
    <row r="23" spans="1:29" x14ac:dyDescent="0.25">
      <c r="A23">
        <v>144</v>
      </c>
      <c r="B23">
        <v>230</v>
      </c>
      <c r="C23">
        <v>180</v>
      </c>
      <c r="D23" s="11" t="s">
        <v>56</v>
      </c>
      <c r="E23" t="s">
        <v>646</v>
      </c>
      <c r="F23" s="5">
        <v>20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12" t="e">
        <f>J23/H23</f>
        <v>#DIV/0!</v>
      </c>
      <c r="W23" s="12" t="e">
        <f>(J23+Q23+S23)/(H23+Q23+S23+T23)</f>
        <v>#DIV/0!</v>
      </c>
      <c r="X23" s="12" t="e">
        <f>(J23+K23+L23+L23+M23+M23+M23)/H23</f>
        <v>#DIV/0!</v>
      </c>
      <c r="Y23" s="12" t="e">
        <f>W23+X23</f>
        <v>#DIV/0!</v>
      </c>
      <c r="Z23" t="b">
        <v>0</v>
      </c>
      <c r="AC23" s="5"/>
    </row>
    <row r="24" spans="1:29" x14ac:dyDescent="0.25">
      <c r="A24">
        <v>14</v>
      </c>
      <c r="B24">
        <v>231</v>
      </c>
      <c r="C24">
        <v>181</v>
      </c>
      <c r="D24" s="11" t="s">
        <v>54</v>
      </c>
      <c r="E24" t="s">
        <v>207</v>
      </c>
      <c r="F24" s="5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12" t="e">
        <f>J24/H24</f>
        <v>#DIV/0!</v>
      </c>
      <c r="W24" s="12" t="e">
        <f>(J24+Q24+S24)/(H24+Q24+S24+T24)</f>
        <v>#DIV/0!</v>
      </c>
      <c r="X24" s="12" t="e">
        <f>(J24+K24+L24+L24+M24+M24+M24)/H24</f>
        <v>#DIV/0!</v>
      </c>
      <c r="Y24" s="12" t="e">
        <f>W24+X24</f>
        <v>#DIV/0!</v>
      </c>
      <c r="Z24" t="b">
        <v>0</v>
      </c>
      <c r="AC24" s="5"/>
    </row>
    <row r="25" spans="1:29" x14ac:dyDescent="0.25">
      <c r="A25">
        <v>467</v>
      </c>
      <c r="B25">
        <v>236</v>
      </c>
      <c r="C25">
        <v>184</v>
      </c>
      <c r="D25" s="87" t="s">
        <v>738</v>
      </c>
      <c r="E25" s="86" t="s">
        <v>246</v>
      </c>
      <c r="F25" s="5">
        <v>25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12" t="e">
        <f>J25/H25</f>
        <v>#DIV/0!</v>
      </c>
      <c r="W25" s="12" t="e">
        <f>(J25+Q25+S25)/(H25+Q25+S25+T25)</f>
        <v>#DIV/0!</v>
      </c>
      <c r="X25" s="12" t="e">
        <f>(J25+K25+L25+L25+M25+M25+M25)/H25</f>
        <v>#DIV/0!</v>
      </c>
      <c r="Y25" s="12" t="e">
        <f>W25+X25</f>
        <v>#DIV/0!</v>
      </c>
      <c r="Z25" t="b">
        <v>0</v>
      </c>
      <c r="AC25" s="5"/>
    </row>
    <row r="26" spans="1:29" x14ac:dyDescent="0.25">
      <c r="A26">
        <v>18</v>
      </c>
      <c r="B26">
        <v>249</v>
      </c>
      <c r="C26">
        <v>192</v>
      </c>
      <c r="D26" s="11" t="s">
        <v>54</v>
      </c>
      <c r="E26" t="s">
        <v>222</v>
      </c>
      <c r="F26" s="5">
        <v>22</v>
      </c>
      <c r="G26" s="5">
        <v>0</v>
      </c>
      <c r="H26" s="5">
        <v>0</v>
      </c>
      <c r="I26" s="5">
        <v>10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21</v>
      </c>
      <c r="P26" s="5">
        <v>4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12" t="e">
        <f>J26/H26</f>
        <v>#DIV/0!</v>
      </c>
      <c r="W26" s="12" t="e">
        <f>(J26+Q26+S26)/(H26+Q26+S26+T26)</f>
        <v>#DIV/0!</v>
      </c>
      <c r="X26" s="12" t="e">
        <f>(J26+K26+L26+L26+M26+M26+M26)/H26</f>
        <v>#DIV/0!</v>
      </c>
      <c r="Y26" s="12" t="e">
        <f>W26+X26</f>
        <v>#DIV/0!</v>
      </c>
      <c r="Z26" t="b">
        <v>0</v>
      </c>
      <c r="AC26" s="5"/>
    </row>
    <row r="27" spans="1:29" x14ac:dyDescent="0.25">
      <c r="A27">
        <v>214</v>
      </c>
      <c r="B27">
        <v>262</v>
      </c>
      <c r="C27">
        <v>201</v>
      </c>
      <c r="D27" s="11" t="s">
        <v>59</v>
      </c>
      <c r="E27" t="s">
        <v>612</v>
      </c>
      <c r="F27" s="5">
        <v>1</v>
      </c>
      <c r="G27" s="5">
        <v>1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1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12" t="e">
        <f>J27/H27</f>
        <v>#DIV/0!</v>
      </c>
      <c r="W27" s="12" t="e">
        <f>(J27+Q27+S27)/(H27+Q27+S27+T27)</f>
        <v>#DIV/0!</v>
      </c>
      <c r="X27" s="12" t="e">
        <f>(J27+K27+L27+L27+M27+M27+M27)/H27</f>
        <v>#DIV/0!</v>
      </c>
      <c r="Y27" s="12" t="e">
        <f>W27+X27</f>
        <v>#DIV/0!</v>
      </c>
      <c r="Z27" t="b">
        <v>0</v>
      </c>
      <c r="AC27" s="5"/>
    </row>
    <row r="28" spans="1:29" x14ac:dyDescent="0.25">
      <c r="A28">
        <v>381</v>
      </c>
      <c r="B28">
        <v>271</v>
      </c>
      <c r="C28">
        <v>208</v>
      </c>
      <c r="D28" s="11" t="s">
        <v>94</v>
      </c>
      <c r="E28" t="s">
        <v>453</v>
      </c>
      <c r="F28" s="5">
        <v>11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12" t="e">
        <f>J28/H28</f>
        <v>#DIV/0!</v>
      </c>
      <c r="W28" s="12" t="e">
        <f>(J28+Q28+S28)/(H28+Q28+S28+T28)</f>
        <v>#DIV/0!</v>
      </c>
      <c r="X28" s="12" t="e">
        <f>(J28+K28+L28+L28+M28+M28+M28)/H28</f>
        <v>#DIV/0!</v>
      </c>
      <c r="Y28" s="12" t="e">
        <f>W28+X28</f>
        <v>#DIV/0!</v>
      </c>
      <c r="Z28" t="b">
        <v>0</v>
      </c>
      <c r="AC28" s="5"/>
    </row>
    <row r="29" spans="1:29" x14ac:dyDescent="0.25">
      <c r="A29">
        <v>103</v>
      </c>
      <c r="B29">
        <v>277</v>
      </c>
      <c r="C29">
        <v>214</v>
      </c>
      <c r="D29" s="11" t="s">
        <v>70</v>
      </c>
      <c r="E29" t="s">
        <v>568</v>
      </c>
      <c r="F29" s="5">
        <v>1</v>
      </c>
      <c r="G29" s="5">
        <v>0</v>
      </c>
      <c r="H29" s="5">
        <v>0</v>
      </c>
      <c r="I29" s="5">
        <v>1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12" t="e">
        <f>J29/H29</f>
        <v>#DIV/0!</v>
      </c>
      <c r="W29" s="12" t="e">
        <f>(J29+Q29+S29)/(H29+Q29+S29+T29)</f>
        <v>#DIV/0!</v>
      </c>
      <c r="X29" s="12" t="e">
        <f>(J29+K29+L29+L29+M29+M29+M29)/H29</f>
        <v>#DIV/0!</v>
      </c>
      <c r="Y29" s="12" t="e">
        <f>W29+X29</f>
        <v>#DIV/0!</v>
      </c>
      <c r="Z29" t="b">
        <v>0</v>
      </c>
      <c r="AC29" s="5"/>
    </row>
    <row r="30" spans="1:29" x14ac:dyDescent="0.25">
      <c r="A30">
        <v>22</v>
      </c>
      <c r="B30">
        <v>278</v>
      </c>
      <c r="C30">
        <v>215</v>
      </c>
      <c r="D30" s="11" t="s">
        <v>54</v>
      </c>
      <c r="E30" t="s">
        <v>300</v>
      </c>
      <c r="F30" s="5">
        <v>2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12" t="e">
        <f>J30/H30</f>
        <v>#DIV/0!</v>
      </c>
      <c r="W30" s="12" t="e">
        <f>(J30+Q30+S30)/(H30+Q30+S30+T30)</f>
        <v>#DIV/0!</v>
      </c>
      <c r="X30" s="12" t="e">
        <f>(J30+K30+L30+L30+M30+M30+M30)/H30</f>
        <v>#DIV/0!</v>
      </c>
      <c r="Y30" s="12" t="e">
        <f>W30+X30</f>
        <v>#DIV/0!</v>
      </c>
      <c r="Z30" t="b">
        <v>0</v>
      </c>
      <c r="AC30" s="5"/>
    </row>
    <row r="31" spans="1:29" x14ac:dyDescent="0.25">
      <c r="A31">
        <v>146</v>
      </c>
      <c r="B31">
        <v>280</v>
      </c>
      <c r="C31">
        <v>217</v>
      </c>
      <c r="D31" s="11" t="s">
        <v>56</v>
      </c>
      <c r="E31" t="s">
        <v>647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12" t="e">
        <f>J31/H31</f>
        <v>#DIV/0!</v>
      </c>
      <c r="W31" s="12" t="e">
        <f>(J31+Q31+S31)/(H31+Q31+S31+T31)</f>
        <v>#DIV/0!</v>
      </c>
      <c r="X31" s="12" t="e">
        <f>(J31+K31+L31+L31+M31+M31+M31)/H31</f>
        <v>#DIV/0!</v>
      </c>
      <c r="Y31" s="12" t="e">
        <f>W31+X31</f>
        <v>#DIV/0!</v>
      </c>
      <c r="Z31" t="b">
        <v>0</v>
      </c>
      <c r="AC31" s="5"/>
    </row>
    <row r="32" spans="1:29" x14ac:dyDescent="0.25">
      <c r="A32">
        <v>147</v>
      </c>
      <c r="B32">
        <v>281</v>
      </c>
      <c r="C32">
        <v>218</v>
      </c>
      <c r="D32" s="11" t="s">
        <v>56</v>
      </c>
      <c r="E32" t="s">
        <v>648</v>
      </c>
      <c r="F32" s="5">
        <v>14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12" t="e">
        <f>J32/H32</f>
        <v>#DIV/0!</v>
      </c>
      <c r="W32" s="12" t="e">
        <f>(J32+Q32+S32)/(H32+Q32+S32+T32)</f>
        <v>#DIV/0!</v>
      </c>
      <c r="X32" s="12" t="e">
        <f>(J32+K32+L32+L32+M32+M32+M32)/H32</f>
        <v>#DIV/0!</v>
      </c>
      <c r="Y32" s="12" t="e">
        <f>W32+X32</f>
        <v>#DIV/0!</v>
      </c>
      <c r="Z32" t="b">
        <v>0</v>
      </c>
      <c r="AC32" s="5"/>
    </row>
    <row r="33" spans="1:29" x14ac:dyDescent="0.25">
      <c r="A33">
        <v>419</v>
      </c>
      <c r="B33">
        <v>286</v>
      </c>
      <c r="C33">
        <v>221</v>
      </c>
      <c r="D33" s="11" t="s">
        <v>64</v>
      </c>
      <c r="E33" t="s">
        <v>427</v>
      </c>
      <c r="F33" s="5">
        <v>1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12" t="e">
        <f>J33/H33</f>
        <v>#DIV/0!</v>
      </c>
      <c r="W33" s="12" t="e">
        <f>(J33+Q33+S33)/(H33+Q33+S33+T33)</f>
        <v>#DIV/0!</v>
      </c>
      <c r="X33" s="12" t="e">
        <f>(J33+K33+L33+L33+M33+M33+M33)/H33</f>
        <v>#DIV/0!</v>
      </c>
      <c r="Y33" s="12" t="e">
        <f>W33+X33</f>
        <v>#DIV/0!</v>
      </c>
      <c r="Z33" t="b">
        <v>0</v>
      </c>
      <c r="AC33" s="5"/>
    </row>
    <row r="34" spans="1:29" x14ac:dyDescent="0.25">
      <c r="A34">
        <v>383</v>
      </c>
      <c r="B34">
        <v>287</v>
      </c>
      <c r="C34">
        <v>222</v>
      </c>
      <c r="D34" s="11" t="s">
        <v>94</v>
      </c>
      <c r="E34" t="s">
        <v>454</v>
      </c>
      <c r="F34" s="5">
        <v>14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12" t="e">
        <f>J34/H34</f>
        <v>#DIV/0!</v>
      </c>
      <c r="W34" s="12" t="e">
        <f>(J34+Q34+S34)/(H34+Q34+S34+T34)</f>
        <v>#DIV/0!</v>
      </c>
      <c r="X34" s="12" t="e">
        <f>(J34+K34+L34+L34+M34+M34+M34)/H34</f>
        <v>#DIV/0!</v>
      </c>
      <c r="Y34" s="12" t="e">
        <f>W34+X34</f>
        <v>#DIV/0!</v>
      </c>
      <c r="Z34" t="b">
        <v>0</v>
      </c>
      <c r="AC34" s="5"/>
    </row>
    <row r="35" spans="1:29" x14ac:dyDescent="0.25">
      <c r="A35">
        <v>253</v>
      </c>
      <c r="B35">
        <v>314</v>
      </c>
      <c r="C35">
        <v>247</v>
      </c>
      <c r="D35" s="11" t="s">
        <v>60</v>
      </c>
      <c r="E35" t="s">
        <v>379</v>
      </c>
      <c r="F35" s="5">
        <v>2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1</v>
      </c>
      <c r="R35" s="5">
        <v>0</v>
      </c>
      <c r="S35" s="5">
        <v>0</v>
      </c>
      <c r="T35" s="5">
        <v>0</v>
      </c>
      <c r="U35" s="5">
        <v>0</v>
      </c>
      <c r="V35" s="12" t="e">
        <f>J35/H35</f>
        <v>#DIV/0!</v>
      </c>
      <c r="W35" s="12">
        <f>(J35+Q35+S35)/(H35+Q35+S35+T35)</f>
        <v>1</v>
      </c>
      <c r="X35" s="12" t="e">
        <f>(J35+K35+L35+L35+M35+M35+M35)/H35</f>
        <v>#DIV/0!</v>
      </c>
      <c r="Y35" s="12" t="e">
        <f>W35+X35</f>
        <v>#DIV/0!</v>
      </c>
      <c r="Z35" t="b">
        <v>0</v>
      </c>
      <c r="AC35" s="5"/>
    </row>
    <row r="36" spans="1:29" x14ac:dyDescent="0.25">
      <c r="A36">
        <v>385</v>
      </c>
      <c r="B36">
        <v>315</v>
      </c>
      <c r="C36">
        <v>248</v>
      </c>
      <c r="D36" s="11" t="s">
        <v>94</v>
      </c>
      <c r="E36" t="s">
        <v>455</v>
      </c>
      <c r="F36" s="5">
        <v>12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12" t="e">
        <f>J36/H36</f>
        <v>#DIV/0!</v>
      </c>
      <c r="W36" s="12" t="e">
        <f>(J36+Q36+S36)/(H36+Q36+S36+T36)</f>
        <v>#DIV/0!</v>
      </c>
      <c r="X36" s="12" t="e">
        <f>(J36+K36+L36+L36+M36+M36+M36)/H36</f>
        <v>#DIV/0!</v>
      </c>
      <c r="Y36" s="12" t="e">
        <f>W36+X36</f>
        <v>#DIV/0!</v>
      </c>
      <c r="Z36" t="b">
        <v>0</v>
      </c>
      <c r="AC36" s="5"/>
    </row>
    <row r="37" spans="1:29" x14ac:dyDescent="0.25">
      <c r="A37">
        <v>283</v>
      </c>
      <c r="B37">
        <v>316</v>
      </c>
      <c r="C37">
        <v>249</v>
      </c>
      <c r="D37" s="11" t="s">
        <v>61</v>
      </c>
      <c r="E37" t="s">
        <v>516</v>
      </c>
      <c r="F37" s="5">
        <v>16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12" t="e">
        <f>J37/H37</f>
        <v>#DIV/0!</v>
      </c>
      <c r="W37" s="12" t="e">
        <f>(J37+Q37+S37)/(H37+Q37+S37+T37)</f>
        <v>#DIV/0!</v>
      </c>
      <c r="X37" s="12" t="e">
        <f>(J37+K37+L37+L37+M37+M37+M37)/H37</f>
        <v>#DIV/0!</v>
      </c>
      <c r="Y37" s="12" t="e">
        <f>W37+X37</f>
        <v>#DIV/0!</v>
      </c>
      <c r="Z37" t="b">
        <v>0</v>
      </c>
      <c r="AC37" s="5"/>
    </row>
    <row r="38" spans="1:29" x14ac:dyDescent="0.25">
      <c r="A38">
        <v>185</v>
      </c>
      <c r="B38">
        <v>334</v>
      </c>
      <c r="C38">
        <v>263</v>
      </c>
      <c r="D38" s="11" t="s">
        <v>57</v>
      </c>
      <c r="E38" t="s">
        <v>396</v>
      </c>
      <c r="F38" s="5">
        <v>16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12" t="e">
        <f>J38/H38</f>
        <v>#DIV/0!</v>
      </c>
      <c r="W38" s="12" t="e">
        <f>(J38+Q38+S38)/(H38+Q38+S38+T38)</f>
        <v>#DIV/0!</v>
      </c>
      <c r="X38" s="12" t="e">
        <f>(J38+K38+L38+L38+M38+M38+M38)/H38</f>
        <v>#DIV/0!</v>
      </c>
      <c r="Y38" s="12" t="e">
        <f>W38+X38</f>
        <v>#DIV/0!</v>
      </c>
      <c r="Z38" t="b">
        <v>0</v>
      </c>
      <c r="AC38" s="5"/>
    </row>
    <row r="39" spans="1:29" x14ac:dyDescent="0.25">
      <c r="A39">
        <v>422</v>
      </c>
      <c r="B39">
        <v>356</v>
      </c>
      <c r="C39">
        <v>281</v>
      </c>
      <c r="D39" s="11" t="s">
        <v>64</v>
      </c>
      <c r="E39" t="s">
        <v>430</v>
      </c>
      <c r="F39" s="5">
        <v>8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12" t="e">
        <f>J39/H39</f>
        <v>#DIV/0!</v>
      </c>
      <c r="W39" s="12" t="e">
        <f>(J39+Q39+S39)/(H39+Q39+S39+T39)</f>
        <v>#DIV/0!</v>
      </c>
      <c r="X39" s="12" t="e">
        <f>(J39+K39+L39+L39+M39+M39+M39)/H39</f>
        <v>#DIV/0!</v>
      </c>
      <c r="Y39" s="12" t="e">
        <f>W39+X39</f>
        <v>#DIV/0!</v>
      </c>
      <c r="Z39" t="b">
        <v>0</v>
      </c>
      <c r="AC39" s="5"/>
    </row>
    <row r="40" spans="1:29" x14ac:dyDescent="0.25">
      <c r="A40">
        <v>154</v>
      </c>
      <c r="B40">
        <v>360</v>
      </c>
      <c r="C40">
        <v>283</v>
      </c>
      <c r="D40" s="11" t="s">
        <v>56</v>
      </c>
      <c r="E40" t="s">
        <v>649</v>
      </c>
      <c r="F40" s="5">
        <v>12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12" t="e">
        <f>J40/H40</f>
        <v>#DIV/0!</v>
      </c>
      <c r="W40" s="12" t="e">
        <f>(J40+Q40+S40)/(H40+Q40+S40+T40)</f>
        <v>#DIV/0!</v>
      </c>
      <c r="X40" s="12" t="e">
        <f>(J40+K40+L40+L40+M40+M40+M40)/H40</f>
        <v>#DIV/0!</v>
      </c>
      <c r="Y40" s="12" t="e">
        <f>W40+X40</f>
        <v>#DIV/0!</v>
      </c>
      <c r="Z40" t="b">
        <v>0</v>
      </c>
      <c r="AC40" s="5"/>
    </row>
    <row r="41" spans="1:29" x14ac:dyDescent="0.25">
      <c r="A41">
        <v>189</v>
      </c>
      <c r="B41">
        <v>366</v>
      </c>
      <c r="C41">
        <v>289</v>
      </c>
      <c r="D41" s="11" t="s">
        <v>57</v>
      </c>
      <c r="E41" t="s">
        <v>400</v>
      </c>
      <c r="F41" s="5">
        <v>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12" t="e">
        <f>J41/H41</f>
        <v>#DIV/0!</v>
      </c>
      <c r="W41" s="12" t="e">
        <f>(J41+Q41+S41)/(H41+Q41+S41+T41)</f>
        <v>#DIV/0!</v>
      </c>
      <c r="X41" s="12" t="e">
        <f>(J41+K41+L41+L41+M41+M41+M41)/H41</f>
        <v>#DIV/0!</v>
      </c>
      <c r="Y41" s="12" t="e">
        <f>W41+X41</f>
        <v>#DIV/0!</v>
      </c>
      <c r="Z41" t="b">
        <v>0</v>
      </c>
      <c r="AC41" s="5"/>
    </row>
    <row r="42" spans="1:29" x14ac:dyDescent="0.25">
      <c r="A42">
        <v>221</v>
      </c>
      <c r="B42">
        <v>374</v>
      </c>
      <c r="C42">
        <v>297</v>
      </c>
      <c r="D42" s="11" t="s">
        <v>59</v>
      </c>
      <c r="E42" t="s">
        <v>586</v>
      </c>
      <c r="F42" s="5">
        <v>21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12" t="e">
        <f>J42/H42</f>
        <v>#DIV/0!</v>
      </c>
      <c r="W42" s="12" t="e">
        <f>(J42+Q42+S42)/(H42+Q42+S42+T42)</f>
        <v>#DIV/0!</v>
      </c>
      <c r="X42" s="12" t="e">
        <f>(J42+K42+L42+L42+M42+M42+M42)/H42</f>
        <v>#DIV/0!</v>
      </c>
      <c r="Y42" s="12" t="e">
        <f>W42+X42</f>
        <v>#DIV/0!</v>
      </c>
      <c r="Z42" t="b">
        <v>0</v>
      </c>
      <c r="AC42" s="5"/>
    </row>
    <row r="43" spans="1:29" x14ac:dyDescent="0.25">
      <c r="A43">
        <v>259</v>
      </c>
      <c r="B43">
        <v>377</v>
      </c>
      <c r="C43">
        <v>300</v>
      </c>
      <c r="D43" s="11" t="s">
        <v>60</v>
      </c>
      <c r="E43" t="s">
        <v>380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12" t="e">
        <f>J43/H43</f>
        <v>#DIV/0!</v>
      </c>
      <c r="W43" s="12" t="e">
        <f>(J43+Q43+S43)/(H43+Q43+S43+T43)</f>
        <v>#DIV/0!</v>
      </c>
      <c r="X43" s="12" t="e">
        <f>(J43+K43+L43+L43+M43+M43+M43)/H43</f>
        <v>#DIV/0!</v>
      </c>
      <c r="Y43" s="12" t="e">
        <f>W43+X43</f>
        <v>#DIV/0!</v>
      </c>
      <c r="Z43" t="b">
        <v>0</v>
      </c>
      <c r="AC43" s="5"/>
    </row>
    <row r="44" spans="1:29" x14ac:dyDescent="0.25">
      <c r="A44">
        <v>318</v>
      </c>
      <c r="B44">
        <v>385</v>
      </c>
      <c r="C44">
        <v>308</v>
      </c>
      <c r="D44" s="11" t="s">
        <v>62</v>
      </c>
      <c r="E44" t="s">
        <v>481</v>
      </c>
      <c r="F44" s="5">
        <v>3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12" t="e">
        <f>J44/H44</f>
        <v>#DIV/0!</v>
      </c>
      <c r="W44" s="12" t="e">
        <f>(J44+Q44+S44)/(H44+Q44+S44+T44)</f>
        <v>#DIV/0!</v>
      </c>
      <c r="X44" s="12" t="e">
        <f>(J44+K44+L44+L44+M44+M44+M44)/H44</f>
        <v>#DIV/0!</v>
      </c>
      <c r="Y44" s="12" t="e">
        <f>W44+X44</f>
        <v>#DIV/0!</v>
      </c>
      <c r="Z44" t="b">
        <v>0</v>
      </c>
    </row>
    <row r="45" spans="1:29" x14ac:dyDescent="0.25">
      <c r="A45">
        <v>389</v>
      </c>
      <c r="B45">
        <v>394</v>
      </c>
      <c r="C45">
        <v>317</v>
      </c>
      <c r="D45" s="11" t="s">
        <v>94</v>
      </c>
      <c r="E45" t="s">
        <v>456</v>
      </c>
      <c r="F45" s="5">
        <v>4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12" t="e">
        <f>J45/H45</f>
        <v>#DIV/0!</v>
      </c>
      <c r="W45" s="12" t="e">
        <f>(J45+Q45+S45)/(H45+Q45+S45+T45)</f>
        <v>#DIV/0!</v>
      </c>
      <c r="X45" s="12" t="e">
        <f>(J45+K45+L45+L45+M45+M45+M45)/H45</f>
        <v>#DIV/0!</v>
      </c>
      <c r="Y45" s="12" t="e">
        <f>W45+X45</f>
        <v>#DIV/0!</v>
      </c>
      <c r="Z45" t="b">
        <v>0</v>
      </c>
    </row>
    <row r="46" spans="1:29" x14ac:dyDescent="0.25">
      <c r="A46">
        <v>480</v>
      </c>
      <c r="B46">
        <v>401</v>
      </c>
      <c r="C46">
        <v>322</v>
      </c>
      <c r="D46" s="87" t="s">
        <v>735</v>
      </c>
      <c r="E46" s="86" t="s">
        <v>457</v>
      </c>
      <c r="F46" s="5">
        <v>15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12" t="e">
        <f>J46/H46</f>
        <v>#DIV/0!</v>
      </c>
      <c r="W46" s="12" t="e">
        <f>(J46+Q46+S46)/(H46+Q46+S46+T46)</f>
        <v>#DIV/0!</v>
      </c>
      <c r="X46" s="12" t="e">
        <f>(J46+K46+L46+L46+M46+M46+M46)/H46</f>
        <v>#DIV/0!</v>
      </c>
      <c r="Y46" s="12" t="e">
        <f>W46+X46</f>
        <v>#DIV/0!</v>
      </c>
      <c r="Z46" t="b">
        <v>0</v>
      </c>
    </row>
    <row r="47" spans="1:29" x14ac:dyDescent="0.25">
      <c r="A47">
        <v>392</v>
      </c>
      <c r="B47">
        <v>407</v>
      </c>
      <c r="C47">
        <v>326</v>
      </c>
      <c r="D47" s="11" t="s">
        <v>94</v>
      </c>
      <c r="E47" t="s">
        <v>469</v>
      </c>
      <c r="F47" s="5">
        <v>1</v>
      </c>
      <c r="G47" s="5">
        <v>0</v>
      </c>
      <c r="H47" s="5">
        <v>0</v>
      </c>
      <c r="I47" s="5">
        <v>1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12" t="e">
        <f>J47/H47</f>
        <v>#DIV/0!</v>
      </c>
      <c r="W47" s="12" t="e">
        <f>(J47+Q47+S47)/(H47+Q47+S47+T47)</f>
        <v>#DIV/0!</v>
      </c>
      <c r="X47" s="12" t="e">
        <f>(J47+K47+L47+L47+M47+M47+M47)/H47</f>
        <v>#DIV/0!</v>
      </c>
      <c r="Y47" s="12" t="e">
        <f>W47+X47</f>
        <v>#DIV/0!</v>
      </c>
      <c r="Z47" t="b">
        <v>0</v>
      </c>
      <c r="AC47" s="5"/>
    </row>
    <row r="48" spans="1:29" x14ac:dyDescent="0.25">
      <c r="A48">
        <v>393</v>
      </c>
      <c r="B48">
        <v>409</v>
      </c>
      <c r="C48">
        <v>328</v>
      </c>
      <c r="D48" s="11" t="s">
        <v>94</v>
      </c>
      <c r="E48" t="s">
        <v>458</v>
      </c>
      <c r="F48" s="5">
        <v>14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12" t="e">
        <f>J48/H48</f>
        <v>#DIV/0!</v>
      </c>
      <c r="W48" s="12" t="e">
        <f>(J48+Q48+S48)/(H48+Q48+S48+T48)</f>
        <v>#DIV/0!</v>
      </c>
      <c r="X48" s="12" t="e">
        <f>(J48+K48+L48+L48+M48+M48+M48)/H48</f>
        <v>#DIV/0!</v>
      </c>
      <c r="Y48" s="12" t="e">
        <f>W48+X48</f>
        <v>#DIV/0!</v>
      </c>
      <c r="Z48" t="b">
        <v>0</v>
      </c>
    </row>
    <row r="49" spans="1:29" x14ac:dyDescent="0.25">
      <c r="A49">
        <v>291</v>
      </c>
      <c r="B49">
        <v>425</v>
      </c>
      <c r="C49">
        <v>342</v>
      </c>
      <c r="D49" s="11" t="s">
        <v>61</v>
      </c>
      <c r="E49" t="s">
        <v>524</v>
      </c>
      <c r="F49" s="5">
        <v>9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12" t="e">
        <f>J49/H49</f>
        <v>#DIV/0!</v>
      </c>
      <c r="W49" s="12" t="e">
        <f>(J49+Q49+S49)/(H49+Q49+S49+T49)</f>
        <v>#DIV/0!</v>
      </c>
      <c r="X49" s="12" t="e">
        <f>(J49+K49+L49+L49+M49+M49+M49)/H49</f>
        <v>#DIV/0!</v>
      </c>
      <c r="Y49" s="12" t="e">
        <f>W49+X49</f>
        <v>#DIV/0!</v>
      </c>
      <c r="Z49" t="b">
        <v>0</v>
      </c>
      <c r="AC49" s="5"/>
    </row>
    <row r="50" spans="1:29" x14ac:dyDescent="0.25">
      <c r="A50">
        <v>321</v>
      </c>
      <c r="B50">
        <v>428</v>
      </c>
      <c r="C50">
        <v>345</v>
      </c>
      <c r="D50" s="11" t="s">
        <v>62</v>
      </c>
      <c r="E50" t="s">
        <v>482</v>
      </c>
      <c r="F50" s="5">
        <v>10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12" t="e">
        <f>J50/H50</f>
        <v>#DIV/0!</v>
      </c>
      <c r="W50" s="12" t="e">
        <f>(J50+Q50+S50)/(H50+Q50+S50+T50)</f>
        <v>#DIV/0!</v>
      </c>
      <c r="X50" s="12" t="e">
        <f>(J50+K50+L50+L50+M50+M50+M50)/H50</f>
        <v>#DIV/0!</v>
      </c>
      <c r="Y50" s="12" t="e">
        <f>W50+X50</f>
        <v>#DIV/0!</v>
      </c>
      <c r="Z50" t="b">
        <v>0</v>
      </c>
      <c r="AC50" s="5"/>
    </row>
    <row r="51" spans="1:29" x14ac:dyDescent="0.25">
      <c r="A51">
        <v>293</v>
      </c>
      <c r="B51">
        <v>431</v>
      </c>
      <c r="C51">
        <v>348</v>
      </c>
      <c r="D51" s="11" t="s">
        <v>61</v>
      </c>
      <c r="E51" t="s">
        <v>526</v>
      </c>
      <c r="F51" s="5">
        <v>2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12" t="e">
        <f>J51/H51</f>
        <v>#DIV/0!</v>
      </c>
      <c r="W51" s="12" t="e">
        <f>(J51+Q51+S51)/(H51+Q51+S51+T51)</f>
        <v>#DIV/0!</v>
      </c>
      <c r="X51" s="12" t="e">
        <f>(J51+K51+L51+L51+M51+M51+M51)/H51</f>
        <v>#DIV/0!</v>
      </c>
      <c r="Y51" s="12" t="e">
        <f>W51+X51</f>
        <v>#DIV/0!</v>
      </c>
      <c r="Z51" t="b">
        <v>0</v>
      </c>
      <c r="AC51" s="5"/>
    </row>
    <row r="52" spans="1:29" x14ac:dyDescent="0.25">
      <c r="A52">
        <v>226</v>
      </c>
      <c r="B52">
        <v>435</v>
      </c>
      <c r="C52">
        <v>350</v>
      </c>
      <c r="D52" s="11" t="s">
        <v>59</v>
      </c>
      <c r="E52" t="s">
        <v>590</v>
      </c>
      <c r="F52" s="5">
        <v>15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12" t="e">
        <f>J52/H52</f>
        <v>#DIV/0!</v>
      </c>
      <c r="W52" s="12" t="e">
        <f>(J52+Q52+S52)/(H52+Q52+S52+T52)</f>
        <v>#DIV/0!</v>
      </c>
      <c r="X52" s="12" t="e">
        <f>(J52+K52+L52+L52+M52+M52+M52)/H52</f>
        <v>#DIV/0!</v>
      </c>
      <c r="Y52" s="12" t="e">
        <f>W52+X52</f>
        <v>#DIV/0!</v>
      </c>
      <c r="Z52" t="b">
        <v>0</v>
      </c>
      <c r="AC52" s="5"/>
    </row>
    <row r="53" spans="1:29" x14ac:dyDescent="0.25">
      <c r="A53">
        <v>322</v>
      </c>
      <c r="B53">
        <v>439</v>
      </c>
      <c r="C53">
        <v>354</v>
      </c>
      <c r="D53" s="11" t="s">
        <v>62</v>
      </c>
      <c r="E53" t="s">
        <v>483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12" t="e">
        <f>J53/H53</f>
        <v>#DIV/0!</v>
      </c>
      <c r="W53" s="12" t="e">
        <f>(J53+Q53+S53)/(H53+Q53+S53+T53)</f>
        <v>#DIV/0!</v>
      </c>
      <c r="X53" s="12" t="e">
        <f>(J53+K53+L53+L53+M53+M53+M53)/H53</f>
        <v>#DIV/0!</v>
      </c>
      <c r="Y53" s="12" t="e">
        <f>W53+X53</f>
        <v>#DIV/0!</v>
      </c>
      <c r="Z53" t="b">
        <v>0</v>
      </c>
    </row>
    <row r="54" spans="1:29" x14ac:dyDescent="0.25">
      <c r="A54">
        <v>160</v>
      </c>
      <c r="B54">
        <v>448</v>
      </c>
      <c r="C54">
        <v>361</v>
      </c>
      <c r="D54" s="11" t="s">
        <v>56</v>
      </c>
      <c r="E54" t="s">
        <v>661</v>
      </c>
      <c r="F54" s="5">
        <v>1</v>
      </c>
      <c r="G54" s="5">
        <v>1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12" t="e">
        <f>J54/H54</f>
        <v>#DIV/0!</v>
      </c>
      <c r="W54" s="12">
        <f>(J54+Q54+S54)/(H54+Q54+S54+T54)</f>
        <v>1</v>
      </c>
      <c r="X54" s="12" t="e">
        <f>(J54+K54+L54+L54+M54+M54+M54)/H54</f>
        <v>#DIV/0!</v>
      </c>
      <c r="Y54" s="12" t="e">
        <f>W54+X54</f>
        <v>#DIV/0!</v>
      </c>
      <c r="Z54" t="b">
        <v>0</v>
      </c>
      <c r="AC54" s="5"/>
    </row>
    <row r="55" spans="1:29" x14ac:dyDescent="0.25">
      <c r="A55">
        <v>324</v>
      </c>
      <c r="B55">
        <v>473</v>
      </c>
      <c r="C55">
        <v>380</v>
      </c>
      <c r="D55" s="11" t="s">
        <v>62</v>
      </c>
      <c r="E55" t="s">
        <v>484</v>
      </c>
      <c r="F55" s="5">
        <v>13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12" t="e">
        <f>J55/H55</f>
        <v>#DIV/0!</v>
      </c>
      <c r="W55" s="12" t="e">
        <f>(J55+Q55+S55)/(H55+Q55+S55+T55)</f>
        <v>#DIV/0!</v>
      </c>
      <c r="X55" s="12" t="e">
        <f>(J55+K55+L55+L55+M55+M55+M55)/H55</f>
        <v>#DIV/0!</v>
      </c>
      <c r="Y55" s="12" t="e">
        <f>W55+X55</f>
        <v>#DIV/0!</v>
      </c>
      <c r="Z55" t="b">
        <v>0</v>
      </c>
    </row>
    <row r="56" spans="1:29" x14ac:dyDescent="0.25">
      <c r="A56">
        <v>399</v>
      </c>
      <c r="B56">
        <v>474</v>
      </c>
      <c r="C56">
        <v>381</v>
      </c>
      <c r="D56" s="11" t="s">
        <v>94</v>
      </c>
      <c r="E56" t="s">
        <v>459</v>
      </c>
      <c r="F56" s="5">
        <v>18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2" t="e">
        <f>J56/H56</f>
        <v>#DIV/0!</v>
      </c>
      <c r="W56" s="12" t="e">
        <f>(J56+Q56+S56)/(H56+Q56+S56+T56)</f>
        <v>#DIV/0!</v>
      </c>
      <c r="X56" s="12" t="e">
        <f>(J56+K56+L56+L56+M56+M56+M56)/H56</f>
        <v>#DIV/0!</v>
      </c>
      <c r="Y56" s="12" t="e">
        <f>W56+X56</f>
        <v>#DIV/0!</v>
      </c>
      <c r="Z56" t="b">
        <v>0</v>
      </c>
    </row>
    <row r="57" spans="1:29" x14ac:dyDescent="0.25">
      <c r="A57">
        <v>326</v>
      </c>
      <c r="B57">
        <v>479</v>
      </c>
      <c r="C57">
        <v>386</v>
      </c>
      <c r="D57" s="11" t="s">
        <v>62</v>
      </c>
      <c r="E57" t="s">
        <v>485</v>
      </c>
      <c r="F57" s="5">
        <v>8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12" t="e">
        <f>J57/H57</f>
        <v>#DIV/0!</v>
      </c>
      <c r="W57" s="12" t="e">
        <f>(J57+Q57+S57)/(H57+Q57+S57+T57)</f>
        <v>#DIV/0!</v>
      </c>
      <c r="X57" s="12" t="e">
        <f>(J57+K57+L57+L57+M57+M57+M57)/H57</f>
        <v>#DIV/0!</v>
      </c>
      <c r="Y57" s="12" t="e">
        <f>W57+X57</f>
        <v>#DIV/0!</v>
      </c>
      <c r="Z57" t="b">
        <v>0</v>
      </c>
    </row>
    <row r="58" spans="1:29" x14ac:dyDescent="0.25">
      <c r="A58">
        <v>164</v>
      </c>
      <c r="B58">
        <v>482</v>
      </c>
      <c r="C58">
        <v>389</v>
      </c>
      <c r="D58" s="11" t="s">
        <v>56</v>
      </c>
      <c r="E58" t="s">
        <v>650</v>
      </c>
      <c r="F58" s="5">
        <v>3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12" t="e">
        <f>J58/H58</f>
        <v>#DIV/0!</v>
      </c>
      <c r="W58" s="12" t="e">
        <f>(J58+Q58+S58)/(H58+Q58+S58+T58)</f>
        <v>#DIV/0!</v>
      </c>
      <c r="X58" s="12" t="e">
        <f>(J58+K58+L58+L58+M58+M58+M58)/H58</f>
        <v>#DIV/0!</v>
      </c>
      <c r="Y58" s="12" t="e">
        <f>W58+X58</f>
        <v>#DIV/0!</v>
      </c>
      <c r="Z58" t="b">
        <v>0</v>
      </c>
      <c r="AC58" s="5"/>
    </row>
    <row r="59" spans="1:29" x14ac:dyDescent="0.25">
      <c r="A59">
        <v>41</v>
      </c>
      <c r="B59">
        <v>51</v>
      </c>
      <c r="C59">
        <v>401</v>
      </c>
      <c r="D59" s="11" t="s">
        <v>69</v>
      </c>
      <c r="E59" t="s">
        <v>293</v>
      </c>
      <c r="F59" s="5">
        <v>4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12" t="e">
        <f>J59/H59</f>
        <v>#DIV/0!</v>
      </c>
      <c r="W59" s="12" t="e">
        <f>(J59+Q59+S59)/(H59+Q59+S59+T59)</f>
        <v>#DIV/0!</v>
      </c>
      <c r="X59" s="12" t="e">
        <f>(J59+K59+L59+L59+M59+M59+M59)/H59</f>
        <v>#DIV/0!</v>
      </c>
      <c r="Y59" s="12" t="e">
        <f>W59+X59</f>
        <v>#DIV/0!</v>
      </c>
      <c r="Z59" t="b">
        <v>0</v>
      </c>
      <c r="AC59" s="5"/>
    </row>
    <row r="60" spans="1:29" x14ac:dyDescent="0.25">
      <c r="A60">
        <v>361</v>
      </c>
      <c r="B60">
        <v>50</v>
      </c>
      <c r="C60">
        <v>402</v>
      </c>
      <c r="D60" s="11" t="s">
        <v>94</v>
      </c>
      <c r="E60" t="s">
        <v>293</v>
      </c>
      <c r="F60" s="5">
        <v>13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12" t="e">
        <f>J60/H60</f>
        <v>#DIV/0!</v>
      </c>
      <c r="W60" s="12" t="e">
        <f>(J60+Q60+S60)/(H60+Q60+S60+T60)</f>
        <v>#DIV/0!</v>
      </c>
      <c r="X60" s="12" t="e">
        <f>(J60+K60+L60+L60+M60+M60+M60)/H60</f>
        <v>#DIV/0!</v>
      </c>
      <c r="Y60" s="12" t="e">
        <f>W60+X60</f>
        <v>#DIV/0!</v>
      </c>
      <c r="Z60" t="b">
        <v>0</v>
      </c>
      <c r="AC60" s="5"/>
    </row>
    <row r="61" spans="1:29" x14ac:dyDescent="0.25">
      <c r="A61">
        <v>124</v>
      </c>
      <c r="B61">
        <v>58</v>
      </c>
      <c r="C61">
        <v>404</v>
      </c>
      <c r="D61" s="11" t="s">
        <v>56</v>
      </c>
      <c r="E61" t="s">
        <v>205</v>
      </c>
      <c r="F61" s="5">
        <v>5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12" t="e">
        <f>J61/H61</f>
        <v>#DIV/0!</v>
      </c>
      <c r="W61" s="12" t="e">
        <f>(J61+Q61+S61)/(H61+Q61+S61+T61)</f>
        <v>#DIV/0!</v>
      </c>
      <c r="X61" s="12" t="e">
        <f>(J61+K61+L61+L61+M61+M61+M61)/H61</f>
        <v>#DIV/0!</v>
      </c>
      <c r="Y61" s="12" t="e">
        <f>W61+X61</f>
        <v>#DIV/0!</v>
      </c>
      <c r="Z61" t="b">
        <v>0</v>
      </c>
      <c r="AC61" s="5"/>
    </row>
    <row r="62" spans="1:29" x14ac:dyDescent="0.25">
      <c r="A62">
        <v>363</v>
      </c>
      <c r="B62">
        <v>72</v>
      </c>
      <c r="C62">
        <v>406</v>
      </c>
      <c r="D62" s="11" t="s">
        <v>94</v>
      </c>
      <c r="E62" t="s">
        <v>234</v>
      </c>
      <c r="F62" s="5">
        <v>4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12" t="e">
        <f>J62/H62</f>
        <v>#DIV/0!</v>
      </c>
      <c r="W62" s="12" t="e">
        <f>(J62+Q62+S62)/(H62+Q62+S62+T62)</f>
        <v>#DIV/0!</v>
      </c>
      <c r="X62" s="12" t="e">
        <f>(J62+K62+L62+L62+M62+M62+M62)/H62</f>
        <v>#DIV/0!</v>
      </c>
      <c r="Y62" s="12" t="e">
        <f>W62+X62</f>
        <v>#DIV/0!</v>
      </c>
      <c r="Z62" t="b">
        <v>0</v>
      </c>
      <c r="AC62" s="5"/>
    </row>
    <row r="63" spans="1:29" x14ac:dyDescent="0.25">
      <c r="A63">
        <v>134</v>
      </c>
      <c r="B63">
        <v>155</v>
      </c>
      <c r="C63">
        <v>428</v>
      </c>
      <c r="D63" s="11" t="s">
        <v>56</v>
      </c>
      <c r="E63" t="s">
        <v>249</v>
      </c>
      <c r="F63" s="5">
        <v>4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12" t="e">
        <f>J63/H63</f>
        <v>#DIV/0!</v>
      </c>
      <c r="W63" s="12" t="e">
        <f>(J63+Q63+S63)/(H63+Q63+S63+T63)</f>
        <v>#DIV/0!</v>
      </c>
      <c r="X63" s="12" t="e">
        <f>(J63+K63+L63+L63+M63+M63+M63)/H63</f>
        <v>#DIV/0!</v>
      </c>
      <c r="Y63" s="12" t="e">
        <f>W63+X63</f>
        <v>#DIV/0!</v>
      </c>
      <c r="Z63" t="b">
        <v>0</v>
      </c>
      <c r="AC63" s="5"/>
    </row>
    <row r="64" spans="1:29" x14ac:dyDescent="0.25">
      <c r="A64">
        <v>139</v>
      </c>
      <c r="B64">
        <v>204</v>
      </c>
      <c r="C64">
        <v>440</v>
      </c>
      <c r="D64" s="11" t="s">
        <v>56</v>
      </c>
      <c r="E64" t="s">
        <v>250</v>
      </c>
      <c r="F64" s="5">
        <v>5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12" t="e">
        <f>J64/H64</f>
        <v>#DIV/0!</v>
      </c>
      <c r="W64" s="12" t="e">
        <f>(J64+Q64+S64)/(H64+Q64+S64+T64)</f>
        <v>#DIV/0!</v>
      </c>
      <c r="X64" s="12" t="e">
        <f>(J64+K64+L64+L64+M64+M64+M64)/H64</f>
        <v>#DIV/0!</v>
      </c>
      <c r="Y64" s="12" t="e">
        <f>W64+X64</f>
        <v>#DIV/0!</v>
      </c>
      <c r="Z64" t="b">
        <v>0</v>
      </c>
    </row>
    <row r="65" spans="1:29" x14ac:dyDescent="0.25">
      <c r="A65">
        <v>98</v>
      </c>
      <c r="B65">
        <v>234</v>
      </c>
      <c r="C65">
        <v>445</v>
      </c>
      <c r="D65" s="11" t="s">
        <v>70</v>
      </c>
      <c r="E65" t="s">
        <v>246</v>
      </c>
      <c r="F65" s="5">
        <v>7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12" t="e">
        <f>J65/H65</f>
        <v>#DIV/0!</v>
      </c>
      <c r="W65" s="12" t="e">
        <f>(J65+Q65+S65)/(H65+Q65+S65+T65)</f>
        <v>#DIV/0!</v>
      </c>
      <c r="X65" s="12" t="e">
        <f>(J65+K65+L65+L65+M65+M65+M65)/H65</f>
        <v>#DIV/0!</v>
      </c>
      <c r="Y65" s="12" t="e">
        <f>W65+X65</f>
        <v>#DIV/0!</v>
      </c>
      <c r="Z65" t="b">
        <v>0</v>
      </c>
    </row>
    <row r="66" spans="1:29" x14ac:dyDescent="0.25">
      <c r="A66">
        <v>177</v>
      </c>
      <c r="B66">
        <v>235</v>
      </c>
      <c r="C66">
        <v>446</v>
      </c>
      <c r="D66" s="11" t="s">
        <v>57</v>
      </c>
      <c r="E66" t="s">
        <v>246</v>
      </c>
      <c r="F66" s="5">
        <v>18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12" t="e">
        <f>J66/H66</f>
        <v>#DIV/0!</v>
      </c>
      <c r="W66" s="12" t="e">
        <f>(J66+Q66+S66)/(H66+Q66+S66+T66)</f>
        <v>#DIV/0!</v>
      </c>
      <c r="X66" s="12" t="e">
        <f>(J66+K66+L66+L66+M66+M66+M66)/H66</f>
        <v>#DIV/0!</v>
      </c>
      <c r="Y66" s="12" t="e">
        <f>W66+X66</f>
        <v>#DIV/0!</v>
      </c>
      <c r="Z66" t="b">
        <v>0</v>
      </c>
    </row>
    <row r="67" spans="1:29" x14ac:dyDescent="0.25">
      <c r="A67">
        <v>148</v>
      </c>
      <c r="B67">
        <v>284</v>
      </c>
      <c r="C67">
        <v>459</v>
      </c>
      <c r="D67" s="11" t="s">
        <v>56</v>
      </c>
      <c r="E67" t="s">
        <v>236</v>
      </c>
      <c r="F67" s="5">
        <v>4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12" t="e">
        <f>J67/H67</f>
        <v>#DIV/0!</v>
      </c>
      <c r="W67" s="12" t="e">
        <f>(J67+Q67+S67)/(H67+Q67+S67+T67)</f>
        <v>#DIV/0!</v>
      </c>
      <c r="X67" s="12" t="e">
        <f>(J67+K67+L67+L67+M67+M67+M67)/H67</f>
        <v>#DIV/0!</v>
      </c>
      <c r="Y67" s="12" t="e">
        <f>W67+X67</f>
        <v>#DIV/0!</v>
      </c>
      <c r="Z67" t="b">
        <v>0</v>
      </c>
    </row>
    <row r="68" spans="1:29" x14ac:dyDescent="0.25">
      <c r="A68">
        <v>150</v>
      </c>
      <c r="B68">
        <v>324</v>
      </c>
      <c r="C68">
        <v>462</v>
      </c>
      <c r="D68" s="11" t="s">
        <v>56</v>
      </c>
      <c r="E68" t="s">
        <v>251</v>
      </c>
      <c r="F68" s="5">
        <v>10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12" t="e">
        <f>J68/H68</f>
        <v>#DIV/0!</v>
      </c>
      <c r="W68" s="12" t="e">
        <f>(J68+Q68+S68)/(H68+Q68+S68+T68)</f>
        <v>#DIV/0!</v>
      </c>
      <c r="X68" s="12" t="e">
        <f>(J68+K68+L68+L68+M68+M68+M68)/H68</f>
        <v>#DIV/0!</v>
      </c>
      <c r="Y68" s="12" t="e">
        <f>W68+X68</f>
        <v>#DIV/0!</v>
      </c>
      <c r="Z68" t="b">
        <v>0</v>
      </c>
      <c r="AC68" s="5"/>
    </row>
    <row r="69" spans="1:29" x14ac:dyDescent="0.25">
      <c r="A69">
        <v>386</v>
      </c>
      <c r="B69">
        <v>342</v>
      </c>
      <c r="C69">
        <v>466</v>
      </c>
      <c r="D69" s="11" t="s">
        <v>94</v>
      </c>
      <c r="E69" t="s">
        <v>294</v>
      </c>
      <c r="F69" s="5">
        <v>10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12" t="e">
        <f>J69/H69</f>
        <v>#DIV/0!</v>
      </c>
      <c r="W69" s="12" t="e">
        <f>(J69+Q69+S69)/(H69+Q69+S69+T69)</f>
        <v>#DIV/0!</v>
      </c>
      <c r="X69" s="12" t="e">
        <f>(J69+K69+L69+L69+M69+M69+M69)/H69</f>
        <v>#DIV/0!</v>
      </c>
      <c r="Y69" s="12" t="e">
        <f>W69+X69</f>
        <v>#DIV/0!</v>
      </c>
      <c r="Z69" t="b">
        <v>0</v>
      </c>
      <c r="AC69" s="5"/>
    </row>
    <row r="70" spans="1:29" x14ac:dyDescent="0.25">
      <c r="A70">
        <v>153</v>
      </c>
      <c r="B70">
        <v>358</v>
      </c>
      <c r="C70">
        <v>471</v>
      </c>
      <c r="D70" s="11" t="s">
        <v>56</v>
      </c>
      <c r="E70" t="s">
        <v>252</v>
      </c>
      <c r="F70" s="5">
        <v>7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12" t="e">
        <f>J70/H70</f>
        <v>#DIV/0!</v>
      </c>
      <c r="W70" s="12" t="e">
        <f>(J70+Q70+S70)/(H70+Q70+S70+T70)</f>
        <v>#DIV/0!</v>
      </c>
      <c r="X70" s="12" t="e">
        <f>(J70+K70+L70+L70+M70+M70+M70)/H70</f>
        <v>#DIV/0!</v>
      </c>
      <c r="Y70" s="12" t="e">
        <f>W70+X70</f>
        <v>#DIV/0!</v>
      </c>
      <c r="Z70" t="b">
        <v>0</v>
      </c>
    </row>
    <row r="71" spans="1:29" x14ac:dyDescent="0.25">
      <c r="A71">
        <v>76</v>
      </c>
      <c r="B71">
        <v>399</v>
      </c>
      <c r="C71">
        <v>472</v>
      </c>
      <c r="D71" s="11" t="s">
        <v>69</v>
      </c>
      <c r="E71" t="s">
        <v>457</v>
      </c>
      <c r="F71" s="5">
        <v>13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12" t="e">
        <f>J71/H71</f>
        <v>#DIV/0!</v>
      </c>
      <c r="W71" s="12" t="e">
        <f>(J71+Q71+S71)/(H71+Q71+S71+T71)</f>
        <v>#DIV/0!</v>
      </c>
      <c r="X71" s="12" t="e">
        <f>(J71+K71+L71+L71+M71+M71+M71)/H71</f>
        <v>#DIV/0!</v>
      </c>
      <c r="Y71" s="12" t="e">
        <f>W71+X71</f>
        <v>#DIV/0!</v>
      </c>
      <c r="Z71" t="b">
        <v>0</v>
      </c>
    </row>
    <row r="72" spans="1:29" x14ac:dyDescent="0.25">
      <c r="A72">
        <v>390</v>
      </c>
      <c r="B72">
        <v>400</v>
      </c>
      <c r="C72">
        <v>473</v>
      </c>
      <c r="D72" s="11" t="s">
        <v>94</v>
      </c>
      <c r="E72" t="s">
        <v>457</v>
      </c>
      <c r="F72" s="5">
        <v>2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12" t="e">
        <f>J72/H72</f>
        <v>#DIV/0!</v>
      </c>
      <c r="W72" s="12" t="e">
        <f>(J72+Q72+S72)/(H72+Q72+S72+T72)</f>
        <v>#DIV/0!</v>
      </c>
      <c r="X72" s="12" t="e">
        <f>(J72+K72+L72+L72+M72+M72+M72)/H72</f>
        <v>#DIV/0!</v>
      </c>
      <c r="Y72" s="12" t="e">
        <f>W72+X72</f>
        <v>#DIV/0!</v>
      </c>
      <c r="Z72" t="b">
        <v>0</v>
      </c>
    </row>
    <row r="73" spans="1:29" x14ac:dyDescent="0.25">
      <c r="A73">
        <v>162</v>
      </c>
      <c r="B73">
        <v>460</v>
      </c>
      <c r="C73">
        <v>485</v>
      </c>
      <c r="D73" s="11" t="s">
        <v>56</v>
      </c>
      <c r="E73" t="s">
        <v>213</v>
      </c>
      <c r="F73" s="5">
        <v>4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12" t="e">
        <f>J73/H73</f>
        <v>#DIV/0!</v>
      </c>
      <c r="W73" s="12" t="e">
        <f>(J73+Q73+S73)/(H73+Q73+S73+T73)</f>
        <v>#DIV/0!</v>
      </c>
      <c r="X73" s="12" t="e">
        <f>(J73+K73+L73+L73+M73+M73+M73)/H73</f>
        <v>#DIV/0!</v>
      </c>
      <c r="Y73" s="12" t="e">
        <f>W73+X73</f>
        <v>#DIV/0!</v>
      </c>
      <c r="Z73" t="b">
        <v>0</v>
      </c>
    </row>
    <row r="74" spans="1:29" x14ac:dyDescent="0.25">
      <c r="A74">
        <v>119</v>
      </c>
      <c r="B74">
        <v>31</v>
      </c>
      <c r="C74">
        <v>29</v>
      </c>
      <c r="D74" s="11" t="s">
        <v>56</v>
      </c>
      <c r="E74" t="s">
        <v>651</v>
      </c>
      <c r="F74" s="5">
        <v>1</v>
      </c>
      <c r="G74" s="5">
        <v>1</v>
      </c>
      <c r="H74" s="5">
        <v>1</v>
      </c>
      <c r="I74" s="5">
        <v>1</v>
      </c>
      <c r="J74" s="5">
        <v>1</v>
      </c>
      <c r="K74" s="5">
        <v>0</v>
      </c>
      <c r="L74" s="5">
        <v>1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12">
        <f>J74/H74</f>
        <v>1</v>
      </c>
      <c r="W74" s="12">
        <f>(J74+Q74+S74)/(H74+Q74+S74+T74)</f>
        <v>1</v>
      </c>
      <c r="X74" s="12">
        <f>(J74+K74+L74+L74+M74+M74+M74)/H74</f>
        <v>3</v>
      </c>
      <c r="Y74" s="12">
        <f>W74+X74</f>
        <v>4</v>
      </c>
      <c r="Z74" t="b">
        <v>0</v>
      </c>
    </row>
    <row r="75" spans="1:29" x14ac:dyDescent="0.25">
      <c r="A75">
        <v>143</v>
      </c>
      <c r="B75">
        <v>224</v>
      </c>
      <c r="C75">
        <v>174</v>
      </c>
      <c r="D75" s="11" t="s">
        <v>56</v>
      </c>
      <c r="E75" t="s">
        <v>657</v>
      </c>
      <c r="F75" s="5">
        <v>1</v>
      </c>
      <c r="G75" s="5">
        <v>1</v>
      </c>
      <c r="H75" s="5">
        <v>1</v>
      </c>
      <c r="I75" s="5">
        <v>1</v>
      </c>
      <c r="J75" s="5">
        <v>1</v>
      </c>
      <c r="K75" s="5">
        <v>0</v>
      </c>
      <c r="L75" s="5">
        <v>1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12">
        <f>J75/H75</f>
        <v>1</v>
      </c>
      <c r="W75" s="12">
        <f>(J75+Q75+S75)/(H75+Q75+S75+T75)</f>
        <v>1</v>
      </c>
      <c r="X75" s="12">
        <f>(J75+K75+L75+L75+M75+M75+M75)/H75</f>
        <v>3</v>
      </c>
      <c r="Y75" s="12">
        <f>W75+X75</f>
        <v>4</v>
      </c>
      <c r="Z75" t="b">
        <v>0</v>
      </c>
    </row>
    <row r="76" spans="1:29" x14ac:dyDescent="0.25">
      <c r="A76">
        <v>344</v>
      </c>
      <c r="B76">
        <v>250</v>
      </c>
      <c r="C76">
        <v>193</v>
      </c>
      <c r="D76" s="11" t="s">
        <v>63</v>
      </c>
      <c r="E76" t="s">
        <v>628</v>
      </c>
      <c r="F76" s="5">
        <v>2</v>
      </c>
      <c r="G76" s="5">
        <v>1</v>
      </c>
      <c r="H76" s="5">
        <v>1</v>
      </c>
      <c r="I76" s="5">
        <v>0</v>
      </c>
      <c r="J76" s="5">
        <v>1</v>
      </c>
      <c r="K76" s="5">
        <v>0</v>
      </c>
      <c r="L76" s="5">
        <v>0</v>
      </c>
      <c r="M76" s="5">
        <v>0</v>
      </c>
      <c r="N76" s="5">
        <v>1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12">
        <f>J76/H76</f>
        <v>1</v>
      </c>
      <c r="W76" s="12">
        <f>(J76+Q76+S76)/(H76+Q76+S76+T76)</f>
        <v>1</v>
      </c>
      <c r="X76" s="12">
        <f>(J76+K76+L76+L76+M76+M76+M76)/H76</f>
        <v>1</v>
      </c>
      <c r="Y76" s="12">
        <f>W76+X76</f>
        <v>2</v>
      </c>
      <c r="Z76" t="b">
        <v>0</v>
      </c>
    </row>
    <row r="77" spans="1:29" x14ac:dyDescent="0.25">
      <c r="A77">
        <v>348</v>
      </c>
      <c r="B77">
        <v>289</v>
      </c>
      <c r="C77">
        <v>224</v>
      </c>
      <c r="D77" s="11" t="s">
        <v>63</v>
      </c>
      <c r="E77" t="s">
        <v>631</v>
      </c>
      <c r="F77" s="5">
        <v>2</v>
      </c>
      <c r="G77" s="5">
        <v>1</v>
      </c>
      <c r="H77" s="5">
        <v>1</v>
      </c>
      <c r="I77" s="5">
        <v>1</v>
      </c>
      <c r="J77" s="5">
        <v>1</v>
      </c>
      <c r="K77" s="5">
        <v>0</v>
      </c>
      <c r="L77" s="5">
        <v>0</v>
      </c>
      <c r="M77" s="5">
        <v>0</v>
      </c>
      <c r="N77" s="5">
        <v>1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12">
        <f>J77/H77</f>
        <v>1</v>
      </c>
      <c r="W77" s="12">
        <f>(J77+Q77+S77)/(H77+Q77+S77+T77)</f>
        <v>1</v>
      </c>
      <c r="X77" s="12">
        <f>(J77+K77+L77+L77+M77+M77+M77)/H77</f>
        <v>1</v>
      </c>
      <c r="Y77" s="12">
        <f>W77+X77</f>
        <v>2</v>
      </c>
      <c r="Z77" t="b">
        <v>0</v>
      </c>
    </row>
    <row r="78" spans="1:29" x14ac:dyDescent="0.25">
      <c r="A78">
        <v>426</v>
      </c>
      <c r="B78">
        <v>380</v>
      </c>
      <c r="C78">
        <v>303</v>
      </c>
      <c r="D78" s="11" t="s">
        <v>64</v>
      </c>
      <c r="E78" t="s">
        <v>434</v>
      </c>
      <c r="F78" s="5">
        <v>1</v>
      </c>
      <c r="G78" s="5">
        <v>1</v>
      </c>
      <c r="H78" s="5">
        <v>1</v>
      </c>
      <c r="I78" s="5">
        <v>0</v>
      </c>
      <c r="J78" s="5">
        <v>1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12">
        <f>J78/H78</f>
        <v>1</v>
      </c>
      <c r="W78" s="12">
        <f>(J78+Q78+S78)/(H78+Q78+S78+T78)</f>
        <v>1</v>
      </c>
      <c r="X78" s="12">
        <f>(J78+K78+L78+L78+M78+M78+M78)/H78</f>
        <v>1</v>
      </c>
      <c r="Y78" s="12">
        <f>W78+X78</f>
        <v>2</v>
      </c>
      <c r="Z78" t="b">
        <v>0</v>
      </c>
      <c r="AC78" s="5"/>
    </row>
    <row r="79" spans="1:29" x14ac:dyDescent="0.25">
      <c r="A79">
        <v>74</v>
      </c>
      <c r="B79">
        <v>389</v>
      </c>
      <c r="C79">
        <v>312</v>
      </c>
      <c r="D79" s="11" t="s">
        <v>69</v>
      </c>
      <c r="E79" t="s">
        <v>540</v>
      </c>
      <c r="F79" s="5">
        <v>6</v>
      </c>
      <c r="G79" s="5">
        <v>1</v>
      </c>
      <c r="H79" s="5">
        <v>1</v>
      </c>
      <c r="I79" s="5">
        <v>1</v>
      </c>
      <c r="J79" s="5">
        <v>1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12">
        <f>J79/H79</f>
        <v>1</v>
      </c>
      <c r="W79" s="12">
        <f>(J79+Q79+S79)/(H79+Q79+S79+T79)</f>
        <v>1</v>
      </c>
      <c r="X79" s="12">
        <f>(J79+K79+L79+L79+M79+M79+M79)/H79</f>
        <v>1</v>
      </c>
      <c r="Y79" s="12">
        <f>W79+X79</f>
        <v>2</v>
      </c>
      <c r="Z79" t="b">
        <v>0</v>
      </c>
      <c r="AC79" s="5"/>
    </row>
    <row r="80" spans="1:29" x14ac:dyDescent="0.25">
      <c r="A80">
        <v>230</v>
      </c>
      <c r="B80">
        <v>458</v>
      </c>
      <c r="C80">
        <v>369</v>
      </c>
      <c r="D80" s="11" t="s">
        <v>59</v>
      </c>
      <c r="E80" t="s">
        <v>611</v>
      </c>
      <c r="F80" s="5">
        <v>1</v>
      </c>
      <c r="G80" s="5">
        <v>1</v>
      </c>
      <c r="H80" s="5">
        <v>1</v>
      </c>
      <c r="I80" s="5">
        <v>1</v>
      </c>
      <c r="J80" s="5">
        <v>1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12">
        <f>J80/H80</f>
        <v>1</v>
      </c>
      <c r="W80" s="12">
        <f>(J80+Q80+S80)/(H80+Q80+S80+T80)</f>
        <v>1</v>
      </c>
      <c r="X80" s="12">
        <f>(J80+K80+L80+L80+M80+M80+M80)/H80</f>
        <v>1</v>
      </c>
      <c r="Y80" s="12">
        <f>W80+X80</f>
        <v>2</v>
      </c>
      <c r="Z80" t="b">
        <v>0</v>
      </c>
      <c r="AC80" s="5"/>
    </row>
    <row r="81" spans="1:29" x14ac:dyDescent="0.25">
      <c r="A81">
        <v>410</v>
      </c>
      <c r="B81">
        <v>125</v>
      </c>
      <c r="C81">
        <v>100</v>
      </c>
      <c r="D81" s="11" t="s">
        <v>64</v>
      </c>
      <c r="E81" t="s">
        <v>418</v>
      </c>
      <c r="F81" s="5">
        <v>3</v>
      </c>
      <c r="G81" s="5">
        <v>4</v>
      </c>
      <c r="H81" s="5">
        <v>4</v>
      </c>
      <c r="I81" s="5">
        <v>0</v>
      </c>
      <c r="J81" s="5">
        <v>3</v>
      </c>
      <c r="K81" s="5">
        <v>1</v>
      </c>
      <c r="L81" s="5">
        <v>0</v>
      </c>
      <c r="M81" s="5">
        <v>0</v>
      </c>
      <c r="N81" s="5">
        <v>1</v>
      </c>
      <c r="O81" s="5">
        <v>0</v>
      </c>
      <c r="P81" s="5">
        <v>0</v>
      </c>
      <c r="Q81" s="5">
        <v>0</v>
      </c>
      <c r="R81" s="5">
        <v>1</v>
      </c>
      <c r="S81" s="5">
        <v>0</v>
      </c>
      <c r="T81" s="5">
        <v>0</v>
      </c>
      <c r="U81" s="5">
        <v>0</v>
      </c>
      <c r="V81" s="12">
        <f>J81/H81</f>
        <v>0.75</v>
      </c>
      <c r="W81" s="12">
        <f>(J81+Q81+S81)/(H81+Q81+S81+T81)</f>
        <v>0.75</v>
      </c>
      <c r="X81" s="12">
        <f>(J81+K81+L81+L81+M81+M81+M81)/H81</f>
        <v>1</v>
      </c>
      <c r="Y81" s="12">
        <f>W81+X81</f>
        <v>1.75</v>
      </c>
      <c r="Z81" t="b">
        <v>0</v>
      </c>
      <c r="AC81" s="5"/>
    </row>
    <row r="82" spans="1:29" x14ac:dyDescent="0.25">
      <c r="A82">
        <v>68</v>
      </c>
      <c r="B82">
        <v>298</v>
      </c>
      <c r="C82">
        <v>233</v>
      </c>
      <c r="D82" s="11" t="s">
        <v>69</v>
      </c>
      <c r="E82" t="s">
        <v>548</v>
      </c>
      <c r="F82" s="5">
        <v>3</v>
      </c>
      <c r="G82" s="5">
        <v>5</v>
      </c>
      <c r="H82" s="5">
        <v>4</v>
      </c>
      <c r="I82" s="5">
        <v>2</v>
      </c>
      <c r="J82" s="5">
        <v>3</v>
      </c>
      <c r="K82" s="5">
        <v>1</v>
      </c>
      <c r="L82" s="5">
        <v>0</v>
      </c>
      <c r="M82" s="5">
        <v>1</v>
      </c>
      <c r="N82" s="5">
        <v>2</v>
      </c>
      <c r="O82" s="5">
        <v>0</v>
      </c>
      <c r="P82" s="5">
        <v>0</v>
      </c>
      <c r="Q82" s="5">
        <v>1</v>
      </c>
      <c r="R82" s="5">
        <v>0</v>
      </c>
      <c r="S82" s="5">
        <v>0</v>
      </c>
      <c r="T82" s="5">
        <v>0</v>
      </c>
      <c r="U82" s="5">
        <v>0</v>
      </c>
      <c r="V82" s="12">
        <f>J82/H82</f>
        <v>0.75</v>
      </c>
      <c r="W82" s="12">
        <f>(J82+Q82+S82)/(H82+Q82+S82+T82)</f>
        <v>0.8</v>
      </c>
      <c r="X82" s="12">
        <f>(J82+K82+L82+L82+M82+M82+M82)/H82</f>
        <v>1.75</v>
      </c>
      <c r="Y82" s="12">
        <f>W82+X82</f>
        <v>2.5499999999999998</v>
      </c>
      <c r="Z82" t="b">
        <v>0</v>
      </c>
      <c r="AC82" s="5"/>
    </row>
    <row r="83" spans="1:29" x14ac:dyDescent="0.25">
      <c r="A83">
        <v>479</v>
      </c>
      <c r="B83">
        <v>359</v>
      </c>
      <c r="C83">
        <v>282</v>
      </c>
      <c r="D83" s="87" t="s">
        <v>742</v>
      </c>
      <c r="E83" s="86" t="s">
        <v>252</v>
      </c>
      <c r="F83" s="5">
        <v>13</v>
      </c>
      <c r="G83" s="5">
        <v>9</v>
      </c>
      <c r="H83" s="5">
        <v>5</v>
      </c>
      <c r="I83" s="5">
        <v>0</v>
      </c>
      <c r="J83" s="5">
        <v>3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2</v>
      </c>
      <c r="R83" s="5">
        <v>0</v>
      </c>
      <c r="S83" s="5">
        <v>1</v>
      </c>
      <c r="T83" s="5">
        <v>0</v>
      </c>
      <c r="U83" s="5">
        <v>0</v>
      </c>
      <c r="V83" s="12">
        <f>J83/H83</f>
        <v>0.6</v>
      </c>
      <c r="W83" s="12">
        <f>(J83+Q83+S83)/(H83+Q83+S83+T83)</f>
        <v>0.75</v>
      </c>
      <c r="X83" s="12">
        <f>(J83+K83+L83+L83+M83+M83+M83)/H83</f>
        <v>0.6</v>
      </c>
      <c r="Y83" s="12">
        <f>W83+X83</f>
        <v>1.35</v>
      </c>
      <c r="Z83" t="b">
        <v>0</v>
      </c>
    </row>
    <row r="84" spans="1:29" x14ac:dyDescent="0.25">
      <c r="A84">
        <v>257</v>
      </c>
      <c r="B84">
        <v>357</v>
      </c>
      <c r="C84">
        <v>470</v>
      </c>
      <c r="D84" s="11" t="s">
        <v>60</v>
      </c>
      <c r="E84" t="s">
        <v>252</v>
      </c>
      <c r="F84" s="5">
        <v>6</v>
      </c>
      <c r="G84" s="5">
        <v>9</v>
      </c>
      <c r="H84" s="5">
        <v>5</v>
      </c>
      <c r="I84" s="5">
        <v>0</v>
      </c>
      <c r="J84" s="5">
        <v>3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2</v>
      </c>
      <c r="R84" s="5">
        <v>0</v>
      </c>
      <c r="S84" s="5">
        <v>1</v>
      </c>
      <c r="T84" s="5">
        <v>0</v>
      </c>
      <c r="U84" s="5">
        <v>0</v>
      </c>
      <c r="V84" s="12">
        <f>J84/H84</f>
        <v>0.6</v>
      </c>
      <c r="W84" s="12">
        <f>(J84+Q84+S84)/(H84+Q84+S84+T84)</f>
        <v>0.75</v>
      </c>
      <c r="X84" s="12">
        <f>(J84+K84+L84+L84+M84+M84+M84)/H84</f>
        <v>0.6</v>
      </c>
      <c r="Y84" s="12">
        <f>W84+X84</f>
        <v>1.35</v>
      </c>
      <c r="Z84" t="b">
        <v>0</v>
      </c>
    </row>
    <row r="85" spans="1:29" x14ac:dyDescent="0.25">
      <c r="A85">
        <v>255</v>
      </c>
      <c r="B85">
        <v>345</v>
      </c>
      <c r="C85">
        <v>272</v>
      </c>
      <c r="D85" s="11" t="s">
        <v>60</v>
      </c>
      <c r="E85" t="s">
        <v>286</v>
      </c>
      <c r="F85" s="5">
        <v>6</v>
      </c>
      <c r="G85" s="5">
        <v>17</v>
      </c>
      <c r="H85" s="5">
        <v>16</v>
      </c>
      <c r="I85" s="5">
        <v>2</v>
      </c>
      <c r="J85" s="5">
        <v>9</v>
      </c>
      <c r="K85" s="5">
        <v>4</v>
      </c>
      <c r="L85" s="5">
        <v>0</v>
      </c>
      <c r="M85" s="5">
        <v>0</v>
      </c>
      <c r="N85" s="5">
        <v>1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12">
        <f>J85/H85</f>
        <v>0.5625</v>
      </c>
      <c r="W85" s="12">
        <f>(J85+Q85+S85)/(H85+Q85+S85+T85)</f>
        <v>0.5625</v>
      </c>
      <c r="X85" s="12">
        <f>(J85+K85+L85+L85+M85+M85+M85)/H85</f>
        <v>0.8125</v>
      </c>
      <c r="Y85" s="12">
        <f>W85+X85</f>
        <v>1.375</v>
      </c>
      <c r="Z85" t="b">
        <v>0</v>
      </c>
    </row>
    <row r="86" spans="1:29" x14ac:dyDescent="0.25">
      <c r="A86">
        <v>49</v>
      </c>
      <c r="B86">
        <v>122</v>
      </c>
      <c r="C86">
        <v>97</v>
      </c>
      <c r="D86" s="11" t="s">
        <v>69</v>
      </c>
      <c r="E86" t="s">
        <v>535</v>
      </c>
      <c r="F86" s="5">
        <v>20</v>
      </c>
      <c r="G86" s="5">
        <v>3</v>
      </c>
      <c r="H86" s="5">
        <v>2</v>
      </c>
      <c r="I86" s="5">
        <v>1</v>
      </c>
      <c r="J86" s="5">
        <v>1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12">
        <f>J86/H86</f>
        <v>0.5</v>
      </c>
      <c r="W86" s="12">
        <f>(J86+Q86+S86)/(H86+Q86+S86+T86)</f>
        <v>0.5</v>
      </c>
      <c r="X86" s="12">
        <f>(J86+K86+L86+L86+M86+M86+M86)/H86</f>
        <v>0.5</v>
      </c>
      <c r="Y86" s="12">
        <f>W86+X86</f>
        <v>1</v>
      </c>
      <c r="Z86" t="b">
        <v>0</v>
      </c>
    </row>
    <row r="87" spans="1:29" x14ac:dyDescent="0.25">
      <c r="A87">
        <v>63</v>
      </c>
      <c r="B87">
        <v>237</v>
      </c>
      <c r="C87">
        <v>185</v>
      </c>
      <c r="D87" s="11" t="s">
        <v>69</v>
      </c>
      <c r="E87" t="s">
        <v>538</v>
      </c>
      <c r="F87" s="5">
        <v>1</v>
      </c>
      <c r="G87" s="5">
        <v>2</v>
      </c>
      <c r="H87" s="5">
        <v>2</v>
      </c>
      <c r="I87" s="5">
        <v>0</v>
      </c>
      <c r="J87" s="5">
        <v>1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12">
        <f>J87/H87</f>
        <v>0.5</v>
      </c>
      <c r="W87" s="12">
        <f>(J87+Q87+S87)/(H87+Q87+S87+T87)</f>
        <v>0.5</v>
      </c>
      <c r="X87" s="12">
        <f>(J87+K87+L87+L87+M87+M87+M87)/H87</f>
        <v>0.5</v>
      </c>
      <c r="Y87" s="12">
        <f>W87+X87</f>
        <v>1</v>
      </c>
      <c r="Z87" t="b">
        <v>0</v>
      </c>
    </row>
    <row r="88" spans="1:29" x14ac:dyDescent="0.25">
      <c r="A88">
        <v>16</v>
      </c>
      <c r="B88">
        <v>243</v>
      </c>
      <c r="C88">
        <v>189</v>
      </c>
      <c r="D88" s="11" t="s">
        <v>54</v>
      </c>
      <c r="E88" t="s">
        <v>209</v>
      </c>
      <c r="F88" s="5">
        <v>30</v>
      </c>
      <c r="G88" s="5">
        <v>2</v>
      </c>
      <c r="H88" s="5">
        <v>2</v>
      </c>
      <c r="I88" s="5">
        <v>0</v>
      </c>
      <c r="J88" s="5">
        <v>1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12">
        <f>J88/H88</f>
        <v>0.5</v>
      </c>
      <c r="W88" s="12">
        <f>(J88+Q88+S88)/(H88+Q88+S88+T88)</f>
        <v>0.5</v>
      </c>
      <c r="X88" s="12">
        <f>(J88+K88+L88+L88+M88+M88+M88)/H88</f>
        <v>0.5</v>
      </c>
      <c r="Y88" s="12">
        <f>W88+X88</f>
        <v>1</v>
      </c>
      <c r="Z88" t="b">
        <v>0</v>
      </c>
    </row>
    <row r="89" spans="1:29" x14ac:dyDescent="0.25">
      <c r="A89">
        <v>418</v>
      </c>
      <c r="B89">
        <v>282</v>
      </c>
      <c r="C89">
        <v>219</v>
      </c>
      <c r="D89" s="11" t="s">
        <v>64</v>
      </c>
      <c r="E89" t="s">
        <v>426</v>
      </c>
      <c r="F89" s="5">
        <v>11</v>
      </c>
      <c r="G89" s="5">
        <v>3</v>
      </c>
      <c r="H89" s="5">
        <v>2</v>
      </c>
      <c r="I89" s="5">
        <v>0</v>
      </c>
      <c r="J89" s="5">
        <v>1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1</v>
      </c>
      <c r="R89" s="5">
        <v>1</v>
      </c>
      <c r="S89" s="5">
        <v>0</v>
      </c>
      <c r="T89" s="5">
        <v>0</v>
      </c>
      <c r="U89" s="5">
        <v>0</v>
      </c>
      <c r="V89" s="12">
        <f>J89/H89</f>
        <v>0.5</v>
      </c>
      <c r="W89" s="12">
        <f>(J89+Q89+S89)/(H89+Q89+S89+T89)</f>
        <v>0.66666666666666663</v>
      </c>
      <c r="X89" s="12">
        <f>(J89+K89+L89+L89+M89+M89+M89)/H89</f>
        <v>0.5</v>
      </c>
      <c r="Y89" s="12">
        <f>W89+X89</f>
        <v>1.1666666666666665</v>
      </c>
      <c r="Z89" t="b">
        <v>0</v>
      </c>
      <c r="AC89" s="5"/>
    </row>
    <row r="90" spans="1:29" x14ac:dyDescent="0.25">
      <c r="A90">
        <v>287</v>
      </c>
      <c r="B90">
        <v>349</v>
      </c>
      <c r="C90">
        <v>276</v>
      </c>
      <c r="D90" s="11" t="s">
        <v>61</v>
      </c>
      <c r="E90" t="s">
        <v>520</v>
      </c>
      <c r="F90" s="5">
        <v>9</v>
      </c>
      <c r="G90" s="5">
        <v>5</v>
      </c>
      <c r="H90" s="5">
        <v>4</v>
      </c>
      <c r="I90" s="5">
        <v>0</v>
      </c>
      <c r="J90" s="5">
        <v>2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1</v>
      </c>
      <c r="R90" s="5">
        <v>0</v>
      </c>
      <c r="S90" s="5">
        <v>0</v>
      </c>
      <c r="T90" s="5">
        <v>0</v>
      </c>
      <c r="U90" s="5">
        <v>0</v>
      </c>
      <c r="V90" s="12">
        <f>J90/H90</f>
        <v>0.5</v>
      </c>
      <c r="W90" s="12">
        <f>(J90+Q90+S90)/(H90+Q90+S90+T90)</f>
        <v>0.6</v>
      </c>
      <c r="X90" s="12">
        <f>(J90+K90+L90+L90+M90+M90+M90)/H90</f>
        <v>0.5</v>
      </c>
      <c r="Y90" s="12">
        <f>W90+X90</f>
        <v>1.1000000000000001</v>
      </c>
      <c r="Z90" t="b">
        <v>0</v>
      </c>
    </row>
    <row r="91" spans="1:29" x14ac:dyDescent="0.25">
      <c r="A91">
        <v>142</v>
      </c>
      <c r="B91">
        <v>220</v>
      </c>
      <c r="C91">
        <v>443</v>
      </c>
      <c r="D91" s="11" t="s">
        <v>56</v>
      </c>
      <c r="E91" t="s">
        <v>261</v>
      </c>
      <c r="F91" s="5">
        <v>2</v>
      </c>
      <c r="G91" s="5">
        <v>2</v>
      </c>
      <c r="H91" s="5">
        <v>2</v>
      </c>
      <c r="I91" s="5">
        <v>0</v>
      </c>
      <c r="J91" s="5">
        <v>1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12">
        <f>J91/H91</f>
        <v>0.5</v>
      </c>
      <c r="W91" s="12">
        <f>(J91+Q91+S91)/(H91+Q91+S91+T91)</f>
        <v>0.5</v>
      </c>
      <c r="X91" s="12">
        <f>(J91+K91+L91+L91+M91+M91+M91)/H91</f>
        <v>0.5</v>
      </c>
      <c r="Y91" s="12">
        <f>W91+X91</f>
        <v>1</v>
      </c>
      <c r="Z91" t="b">
        <v>0</v>
      </c>
    </row>
    <row r="92" spans="1:29" x14ac:dyDescent="0.25">
      <c r="A92">
        <v>83</v>
      </c>
      <c r="B92">
        <v>464</v>
      </c>
      <c r="C92">
        <v>486</v>
      </c>
      <c r="D92" s="11" t="s">
        <v>69</v>
      </c>
      <c r="E92" t="s">
        <v>244</v>
      </c>
      <c r="F92" s="5">
        <v>5</v>
      </c>
      <c r="G92" s="5">
        <v>4</v>
      </c>
      <c r="H92" s="5">
        <v>4</v>
      </c>
      <c r="I92" s="5">
        <v>2</v>
      </c>
      <c r="J92" s="5">
        <v>2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1</v>
      </c>
      <c r="S92" s="5">
        <v>0</v>
      </c>
      <c r="T92" s="5">
        <v>0</v>
      </c>
      <c r="U92" s="5">
        <v>0</v>
      </c>
      <c r="V92" s="12">
        <f>J92/H92</f>
        <v>0.5</v>
      </c>
      <c r="W92" s="12">
        <f>(J92+Q92+S92)/(H92+Q92+S92+T92)</f>
        <v>0.5</v>
      </c>
      <c r="X92" s="12">
        <f>(J92+K92+L92+L92+M92+M92+M92)/H92</f>
        <v>0.5</v>
      </c>
      <c r="Y92" s="12">
        <f>W92+X92</f>
        <v>1</v>
      </c>
      <c r="Z92" t="b">
        <v>0</v>
      </c>
    </row>
    <row r="93" spans="1:29" x14ac:dyDescent="0.25">
      <c r="A93">
        <v>2</v>
      </c>
      <c r="B93">
        <v>54</v>
      </c>
      <c r="C93">
        <v>46</v>
      </c>
      <c r="D93" s="11" t="s">
        <v>54</v>
      </c>
      <c r="E93" t="s">
        <v>215</v>
      </c>
      <c r="F93" s="5">
        <v>36</v>
      </c>
      <c r="G93" s="5">
        <v>37</v>
      </c>
      <c r="H93" s="5">
        <v>31</v>
      </c>
      <c r="I93" s="5">
        <v>3</v>
      </c>
      <c r="J93" s="5">
        <v>15</v>
      </c>
      <c r="K93" s="5">
        <v>3</v>
      </c>
      <c r="L93" s="5">
        <v>0</v>
      </c>
      <c r="M93" s="5">
        <v>0</v>
      </c>
      <c r="N93" s="5">
        <v>10</v>
      </c>
      <c r="O93" s="5">
        <v>0</v>
      </c>
      <c r="P93" s="5">
        <v>0</v>
      </c>
      <c r="Q93" s="5">
        <v>6</v>
      </c>
      <c r="R93" s="5">
        <v>5</v>
      </c>
      <c r="S93" s="5">
        <v>0</v>
      </c>
      <c r="T93" s="5">
        <v>0</v>
      </c>
      <c r="U93" s="5">
        <v>0</v>
      </c>
      <c r="V93" s="12">
        <f>J93/H93</f>
        <v>0.4838709677419355</v>
      </c>
      <c r="W93" s="12">
        <f>(J93+Q93+S93)/(H93+Q93+S93+T93)</f>
        <v>0.56756756756756754</v>
      </c>
      <c r="X93" s="12">
        <f>(J93+K93+L93+L93+M93+M93+M93)/H93</f>
        <v>0.58064516129032262</v>
      </c>
      <c r="Y93" s="12">
        <f>W93+X93</f>
        <v>1.1482127288578901</v>
      </c>
      <c r="Z93" t="b">
        <v>0</v>
      </c>
    </row>
    <row r="94" spans="1:29" x14ac:dyDescent="0.25">
      <c r="A94">
        <v>336</v>
      </c>
      <c r="B94">
        <v>119</v>
      </c>
      <c r="C94">
        <v>94</v>
      </c>
      <c r="D94" s="11" t="s">
        <v>63</v>
      </c>
      <c r="E94" t="s">
        <v>620</v>
      </c>
      <c r="F94" s="5">
        <v>25</v>
      </c>
      <c r="G94" s="5">
        <v>31</v>
      </c>
      <c r="H94" s="5">
        <v>29</v>
      </c>
      <c r="I94" s="5">
        <v>12</v>
      </c>
      <c r="J94" s="5">
        <v>14</v>
      </c>
      <c r="K94" s="5">
        <v>1</v>
      </c>
      <c r="L94" s="5">
        <v>0</v>
      </c>
      <c r="M94" s="5">
        <v>3</v>
      </c>
      <c r="N94" s="5">
        <v>6</v>
      </c>
      <c r="O94" s="5">
        <v>0</v>
      </c>
      <c r="P94" s="5">
        <v>0</v>
      </c>
      <c r="Q94" s="5">
        <v>2</v>
      </c>
      <c r="R94" s="5">
        <v>6</v>
      </c>
      <c r="S94" s="5">
        <v>0</v>
      </c>
      <c r="T94" s="5">
        <v>0</v>
      </c>
      <c r="U94" s="5">
        <v>0</v>
      </c>
      <c r="V94" s="12">
        <f>J94/H94</f>
        <v>0.48275862068965519</v>
      </c>
      <c r="W94" s="12">
        <f>(J94+Q94+S94)/(H94+Q94+S94+T94)</f>
        <v>0.5161290322580645</v>
      </c>
      <c r="X94" s="12">
        <f>(J94+K94+L94+L94+M94+M94+M94)/H94</f>
        <v>0.82758620689655171</v>
      </c>
      <c r="Y94" s="12">
        <f>W94+X94</f>
        <v>1.3437152391546161</v>
      </c>
      <c r="Z94" t="b">
        <v>0</v>
      </c>
    </row>
    <row r="95" spans="1:29" x14ac:dyDescent="0.25">
      <c r="A95">
        <v>12</v>
      </c>
      <c r="B95">
        <v>218</v>
      </c>
      <c r="C95">
        <v>170</v>
      </c>
      <c r="D95" s="11" t="s">
        <v>54</v>
      </c>
      <c r="E95" t="s">
        <v>220</v>
      </c>
      <c r="F95" s="5">
        <v>5</v>
      </c>
      <c r="G95" s="5">
        <v>15</v>
      </c>
      <c r="H95" s="5">
        <v>12</v>
      </c>
      <c r="I95" s="5">
        <v>3</v>
      </c>
      <c r="J95" s="5">
        <v>5</v>
      </c>
      <c r="K95" s="5">
        <v>0</v>
      </c>
      <c r="L95" s="5">
        <v>0</v>
      </c>
      <c r="M95" s="5">
        <v>0</v>
      </c>
      <c r="N95" s="5">
        <v>1</v>
      </c>
      <c r="O95" s="5">
        <v>0</v>
      </c>
      <c r="P95" s="5">
        <v>0</v>
      </c>
      <c r="Q95" s="5">
        <v>3</v>
      </c>
      <c r="R95" s="5">
        <v>2</v>
      </c>
      <c r="S95" s="5">
        <v>0</v>
      </c>
      <c r="T95" s="5">
        <v>0</v>
      </c>
      <c r="U95" s="5">
        <v>0</v>
      </c>
      <c r="V95" s="12">
        <f>J95/H95</f>
        <v>0.41666666666666669</v>
      </c>
      <c r="W95" s="12">
        <f>(J95+Q95+S95)/(H95+Q95+S95+T95)</f>
        <v>0.53333333333333333</v>
      </c>
      <c r="X95" s="12">
        <f>(J95+K95+L95+L95+M95+M95+M95)/H95</f>
        <v>0.41666666666666669</v>
      </c>
      <c r="Y95" s="12">
        <f>W95+X95</f>
        <v>0.95</v>
      </c>
      <c r="Z95" t="b">
        <v>0</v>
      </c>
      <c r="AC95" s="5"/>
    </row>
    <row r="96" spans="1:29" x14ac:dyDescent="0.25">
      <c r="A96">
        <v>242</v>
      </c>
      <c r="B96">
        <v>196</v>
      </c>
      <c r="C96">
        <v>152</v>
      </c>
      <c r="D96" s="11" t="s">
        <v>60</v>
      </c>
      <c r="E96" t="s">
        <v>282</v>
      </c>
      <c r="F96" s="5">
        <v>21</v>
      </c>
      <c r="G96" s="5">
        <v>48</v>
      </c>
      <c r="H96" s="5">
        <v>41</v>
      </c>
      <c r="I96" s="5">
        <v>8</v>
      </c>
      <c r="J96" s="5">
        <v>17</v>
      </c>
      <c r="K96" s="5">
        <v>4</v>
      </c>
      <c r="L96" s="5">
        <v>0</v>
      </c>
      <c r="M96" s="5">
        <v>0</v>
      </c>
      <c r="N96" s="5">
        <v>3</v>
      </c>
      <c r="O96" s="5">
        <v>0</v>
      </c>
      <c r="P96" s="5">
        <v>0</v>
      </c>
      <c r="Q96" s="5">
        <v>5</v>
      </c>
      <c r="R96" s="5">
        <v>4</v>
      </c>
      <c r="S96" s="5">
        <v>0</v>
      </c>
      <c r="T96" s="5">
        <v>1</v>
      </c>
      <c r="U96" s="5">
        <v>1</v>
      </c>
      <c r="V96" s="12">
        <f>J96/H96</f>
        <v>0.41463414634146339</v>
      </c>
      <c r="W96" s="12">
        <f>(J96+Q96+S96)/(H96+Q96+S96+T96)</f>
        <v>0.46808510638297873</v>
      </c>
      <c r="X96" s="12">
        <f>(J96+K96+L96+L96+M96+M96+M96)/H96</f>
        <v>0.51219512195121952</v>
      </c>
      <c r="Y96" s="12">
        <f>W96+X96</f>
        <v>0.98028022833419826</v>
      </c>
      <c r="Z96" t="b">
        <v>0</v>
      </c>
      <c r="AC96" s="5"/>
    </row>
    <row r="97" spans="1:29" x14ac:dyDescent="0.25">
      <c r="A97">
        <v>401</v>
      </c>
      <c r="B97">
        <v>27</v>
      </c>
      <c r="C97">
        <v>25</v>
      </c>
      <c r="D97" s="11" t="s">
        <v>64</v>
      </c>
      <c r="E97" t="s">
        <v>409</v>
      </c>
      <c r="F97" s="5">
        <v>25</v>
      </c>
      <c r="G97" s="5">
        <v>75</v>
      </c>
      <c r="H97" s="5">
        <v>71</v>
      </c>
      <c r="I97" s="5">
        <v>13</v>
      </c>
      <c r="J97" s="5">
        <v>29</v>
      </c>
      <c r="K97" s="5">
        <v>7</v>
      </c>
      <c r="L97" s="5">
        <v>0</v>
      </c>
      <c r="M97" s="5">
        <v>0</v>
      </c>
      <c r="N97" s="5">
        <v>7</v>
      </c>
      <c r="O97" s="5">
        <v>0</v>
      </c>
      <c r="P97" s="5">
        <v>0</v>
      </c>
      <c r="Q97" s="5">
        <v>3</v>
      </c>
      <c r="R97" s="5">
        <v>6</v>
      </c>
      <c r="S97" s="5">
        <v>1</v>
      </c>
      <c r="T97" s="5">
        <v>0</v>
      </c>
      <c r="U97" s="5">
        <v>3</v>
      </c>
      <c r="V97" s="12">
        <f>J97/H97</f>
        <v>0.40845070422535212</v>
      </c>
      <c r="W97" s="12">
        <f>(J97+Q97+S97)/(H97+Q97+S97+T97)</f>
        <v>0.44</v>
      </c>
      <c r="X97" s="12">
        <f>(J97+K97+L97+L97+M97+M97+M97)/H97</f>
        <v>0.50704225352112675</v>
      </c>
      <c r="Y97" s="12">
        <f>W97+X97</f>
        <v>0.9470422535211267</v>
      </c>
      <c r="Z97" t="b">
        <v>0</v>
      </c>
    </row>
    <row r="98" spans="1:29" x14ac:dyDescent="0.25">
      <c r="A98">
        <v>102</v>
      </c>
      <c r="B98">
        <v>267</v>
      </c>
      <c r="C98">
        <v>204</v>
      </c>
      <c r="D98" s="11" t="s">
        <v>70</v>
      </c>
      <c r="E98" t="s">
        <v>567</v>
      </c>
      <c r="F98" s="5">
        <v>5</v>
      </c>
      <c r="G98" s="5">
        <v>5</v>
      </c>
      <c r="H98" s="5">
        <v>5</v>
      </c>
      <c r="I98" s="5">
        <v>2</v>
      </c>
      <c r="J98" s="5">
        <v>2</v>
      </c>
      <c r="K98" s="5">
        <v>1</v>
      </c>
      <c r="L98" s="5">
        <v>0</v>
      </c>
      <c r="M98" s="5">
        <v>0</v>
      </c>
      <c r="N98" s="5">
        <v>1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12">
        <f>J98/H98</f>
        <v>0.4</v>
      </c>
      <c r="W98" s="12">
        <f>(J98+Q98+S98)/(H98+Q98+S98+T98)</f>
        <v>0.4</v>
      </c>
      <c r="X98" s="12">
        <f>(J98+K98+L98+L98+M98+M98+M98)/H98</f>
        <v>0.6</v>
      </c>
      <c r="Y98" s="12">
        <f>W98+X98</f>
        <v>1</v>
      </c>
      <c r="Z98" t="b">
        <v>0</v>
      </c>
      <c r="AC98" s="5"/>
    </row>
    <row r="99" spans="1:29" x14ac:dyDescent="0.25">
      <c r="A99">
        <v>294</v>
      </c>
      <c r="B99">
        <v>437</v>
      </c>
      <c r="C99">
        <v>352</v>
      </c>
      <c r="D99" s="11" t="s">
        <v>61</v>
      </c>
      <c r="E99" t="s">
        <v>527</v>
      </c>
      <c r="F99" s="5">
        <v>21</v>
      </c>
      <c r="G99" s="5">
        <v>22</v>
      </c>
      <c r="H99" s="5">
        <v>20</v>
      </c>
      <c r="I99" s="5">
        <v>1</v>
      </c>
      <c r="J99" s="5">
        <v>8</v>
      </c>
      <c r="K99" s="5">
        <v>1</v>
      </c>
      <c r="L99" s="5">
        <v>0</v>
      </c>
      <c r="M99" s="5">
        <v>0</v>
      </c>
      <c r="N99" s="5">
        <v>6</v>
      </c>
      <c r="O99" s="5">
        <v>0</v>
      </c>
      <c r="P99" s="5">
        <v>0</v>
      </c>
      <c r="Q99" s="5">
        <v>2</v>
      </c>
      <c r="R99" s="5">
        <v>2</v>
      </c>
      <c r="S99" s="5">
        <v>0</v>
      </c>
      <c r="T99" s="5">
        <v>0</v>
      </c>
      <c r="U99" s="5">
        <v>0</v>
      </c>
      <c r="V99" s="12">
        <f>J99/H99</f>
        <v>0.4</v>
      </c>
      <c r="W99" s="12">
        <f>(J99+Q99+S99)/(H99+Q99+S99+T99)</f>
        <v>0.45454545454545453</v>
      </c>
      <c r="X99" s="12">
        <f>(J99+K99+L99+L99+M99+M99+M99)/H99</f>
        <v>0.45</v>
      </c>
      <c r="Y99" s="12">
        <f>W99+X99</f>
        <v>0.90454545454545454</v>
      </c>
      <c r="Z99" t="b">
        <v>0</v>
      </c>
      <c r="AC99" s="5"/>
    </row>
    <row r="100" spans="1:29" x14ac:dyDescent="0.25">
      <c r="A100">
        <v>332</v>
      </c>
      <c r="B100">
        <v>39</v>
      </c>
      <c r="C100">
        <v>37</v>
      </c>
      <c r="D100" s="11" t="s">
        <v>63</v>
      </c>
      <c r="E100" t="s">
        <v>616</v>
      </c>
      <c r="F100" s="5">
        <v>20</v>
      </c>
      <c r="G100" s="5">
        <v>8</v>
      </c>
      <c r="H100" s="5">
        <v>8</v>
      </c>
      <c r="I100" s="5">
        <v>0</v>
      </c>
      <c r="J100" s="5">
        <v>3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1</v>
      </c>
      <c r="S100" s="5">
        <v>0</v>
      </c>
      <c r="T100" s="5">
        <v>0</v>
      </c>
      <c r="U100" s="5">
        <v>0</v>
      </c>
      <c r="V100" s="12">
        <f>J100/H100</f>
        <v>0.375</v>
      </c>
      <c r="W100" s="12">
        <f>(J100+Q100+S100)/(H100+Q100+S100+T100)</f>
        <v>0.375</v>
      </c>
      <c r="X100" s="12">
        <f>(J100+K100+L100+L100+M100+M100+M100)/H100</f>
        <v>0.375</v>
      </c>
      <c r="Y100" s="12">
        <f>W100+X100</f>
        <v>0.75</v>
      </c>
      <c r="Z100" t="b">
        <v>0</v>
      </c>
    </row>
    <row r="101" spans="1:29" x14ac:dyDescent="0.25">
      <c r="A101">
        <v>427</v>
      </c>
      <c r="B101">
        <v>390</v>
      </c>
      <c r="C101">
        <v>313</v>
      </c>
      <c r="D101" s="11" t="s">
        <v>64</v>
      </c>
      <c r="E101" t="s">
        <v>435</v>
      </c>
      <c r="F101" s="5">
        <v>2</v>
      </c>
      <c r="G101" s="5">
        <v>9</v>
      </c>
      <c r="H101" s="5">
        <v>8</v>
      </c>
      <c r="I101" s="5">
        <v>3</v>
      </c>
      <c r="J101" s="5">
        <v>3</v>
      </c>
      <c r="K101" s="5">
        <v>2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1</v>
      </c>
      <c r="R101" s="5">
        <v>0</v>
      </c>
      <c r="S101" s="5">
        <v>0</v>
      </c>
      <c r="T101" s="5">
        <v>0</v>
      </c>
      <c r="U101" s="5">
        <v>0</v>
      </c>
      <c r="V101" s="12">
        <f>J101/H101</f>
        <v>0.375</v>
      </c>
      <c r="W101" s="12">
        <f>(J101+Q101+S101)/(H101+Q101+S101+T101)</f>
        <v>0.44444444444444442</v>
      </c>
      <c r="X101" s="12">
        <f>(J101+K101+L101+L101+M101+M101+M101)/H101</f>
        <v>0.625</v>
      </c>
      <c r="Y101" s="12">
        <f>W101+X101</f>
        <v>1.0694444444444444</v>
      </c>
      <c r="Z101" t="b">
        <v>0</v>
      </c>
    </row>
    <row r="102" spans="1:29" x14ac:dyDescent="0.25">
      <c r="A102">
        <v>420</v>
      </c>
      <c r="B102">
        <v>299</v>
      </c>
      <c r="C102">
        <v>234</v>
      </c>
      <c r="D102" s="11" t="s">
        <v>64</v>
      </c>
      <c r="E102" t="s">
        <v>428</v>
      </c>
      <c r="F102" s="5">
        <v>19</v>
      </c>
      <c r="G102" s="5">
        <v>21</v>
      </c>
      <c r="H102" s="5">
        <v>19</v>
      </c>
      <c r="I102" s="5">
        <v>4</v>
      </c>
      <c r="J102" s="5">
        <v>7</v>
      </c>
      <c r="K102" s="5">
        <v>1</v>
      </c>
      <c r="L102" s="5">
        <v>0</v>
      </c>
      <c r="M102" s="5">
        <v>0</v>
      </c>
      <c r="N102" s="5">
        <v>5</v>
      </c>
      <c r="O102" s="5">
        <v>0</v>
      </c>
      <c r="P102" s="5">
        <v>0</v>
      </c>
      <c r="Q102" s="5">
        <v>1</v>
      </c>
      <c r="R102" s="5">
        <v>2</v>
      </c>
      <c r="S102" s="5">
        <v>0</v>
      </c>
      <c r="T102" s="5">
        <v>1</v>
      </c>
      <c r="U102" s="5">
        <v>2</v>
      </c>
      <c r="V102" s="12">
        <f>J102/H102</f>
        <v>0.36842105263157893</v>
      </c>
      <c r="W102" s="12">
        <f>(J102+Q102+S102)/(H102+Q102+S102+T102)</f>
        <v>0.38095238095238093</v>
      </c>
      <c r="X102" s="12">
        <f>(J102+K102+L102+L102+M102+M102+M102)/H102</f>
        <v>0.42105263157894735</v>
      </c>
      <c r="Y102" s="12">
        <f>W102+X102</f>
        <v>0.80200501253132828</v>
      </c>
      <c r="Z102" t="b">
        <v>0</v>
      </c>
    </row>
    <row r="103" spans="1:29" x14ac:dyDescent="0.25">
      <c r="A103">
        <v>128</v>
      </c>
      <c r="B103">
        <v>97</v>
      </c>
      <c r="C103">
        <v>412</v>
      </c>
      <c r="D103" s="11" t="s">
        <v>56</v>
      </c>
      <c r="E103" t="s">
        <v>255</v>
      </c>
      <c r="F103" s="5">
        <v>18</v>
      </c>
      <c r="G103" s="5">
        <v>58</v>
      </c>
      <c r="H103" s="5">
        <v>55</v>
      </c>
      <c r="I103" s="5">
        <v>5</v>
      </c>
      <c r="J103" s="5">
        <v>20</v>
      </c>
      <c r="K103" s="5">
        <v>4</v>
      </c>
      <c r="L103" s="5">
        <v>0</v>
      </c>
      <c r="M103" s="5">
        <v>0</v>
      </c>
      <c r="N103" s="5">
        <v>7</v>
      </c>
      <c r="O103" s="5">
        <v>0</v>
      </c>
      <c r="P103" s="5">
        <v>0</v>
      </c>
      <c r="Q103" s="5">
        <v>1</v>
      </c>
      <c r="R103" s="5">
        <v>5</v>
      </c>
      <c r="S103" s="5">
        <v>2</v>
      </c>
      <c r="T103" s="5">
        <v>0</v>
      </c>
      <c r="U103" s="5">
        <v>0</v>
      </c>
      <c r="V103" s="12">
        <f>J103/H103</f>
        <v>0.36363636363636365</v>
      </c>
      <c r="W103" s="12">
        <f>(J103+Q103+S103)/(H103+Q103+S103+T103)</f>
        <v>0.39655172413793105</v>
      </c>
      <c r="X103" s="12">
        <f>(J103+K103+L103+L103+M103+M103+M103)/H103</f>
        <v>0.43636363636363634</v>
      </c>
      <c r="Y103" s="12">
        <f>W103+X103</f>
        <v>0.83291536050156734</v>
      </c>
      <c r="Z103" t="b">
        <v>0</v>
      </c>
      <c r="AC103" s="5"/>
    </row>
    <row r="104" spans="1:29" x14ac:dyDescent="0.25">
      <c r="A104">
        <v>451</v>
      </c>
      <c r="B104">
        <v>98</v>
      </c>
      <c r="C104">
        <v>80</v>
      </c>
      <c r="D104" s="87" t="s">
        <v>734</v>
      </c>
      <c r="E104" s="86" t="s">
        <v>255</v>
      </c>
      <c r="F104" s="5">
        <v>33</v>
      </c>
      <c r="G104" s="5">
        <v>107</v>
      </c>
      <c r="H104" s="5">
        <v>101</v>
      </c>
      <c r="I104" s="5">
        <v>9</v>
      </c>
      <c r="J104" s="5">
        <v>36</v>
      </c>
      <c r="K104" s="5">
        <v>6</v>
      </c>
      <c r="L104" s="5">
        <v>0</v>
      </c>
      <c r="M104" s="5">
        <v>0</v>
      </c>
      <c r="N104" s="5">
        <v>15</v>
      </c>
      <c r="O104" s="5">
        <v>0</v>
      </c>
      <c r="P104" s="5">
        <v>0</v>
      </c>
      <c r="Q104" s="5">
        <v>3</v>
      </c>
      <c r="R104" s="5">
        <v>8</v>
      </c>
      <c r="S104" s="5">
        <v>2</v>
      </c>
      <c r="T104" s="5">
        <v>1</v>
      </c>
      <c r="U104" s="5">
        <v>2</v>
      </c>
      <c r="V104" s="12">
        <f>J104/H104</f>
        <v>0.35643564356435642</v>
      </c>
      <c r="W104" s="12">
        <f>(J104+Q104+S104)/(H104+Q104+S104+T104)</f>
        <v>0.38317757009345793</v>
      </c>
      <c r="X104" s="12">
        <f>(J104+K104+L104+L104+M104+M104+M104)/H104</f>
        <v>0.41584158415841582</v>
      </c>
      <c r="Y104" s="12">
        <f>W104+X104</f>
        <v>0.79901915425187375</v>
      </c>
      <c r="Z104" t="b">
        <v>0</v>
      </c>
    </row>
    <row r="105" spans="1:29" x14ac:dyDescent="0.25">
      <c r="A105">
        <v>387</v>
      </c>
      <c r="B105">
        <v>365</v>
      </c>
      <c r="C105">
        <v>288</v>
      </c>
      <c r="D105" s="11" t="s">
        <v>94</v>
      </c>
      <c r="E105" t="s">
        <v>467</v>
      </c>
      <c r="F105" s="5">
        <v>42</v>
      </c>
      <c r="G105" s="5">
        <v>149</v>
      </c>
      <c r="H105" s="5">
        <v>135</v>
      </c>
      <c r="I105" s="5">
        <v>23</v>
      </c>
      <c r="J105" s="5">
        <v>48</v>
      </c>
      <c r="K105" s="5">
        <v>7</v>
      </c>
      <c r="L105" s="5">
        <v>2</v>
      </c>
      <c r="M105" s="5">
        <v>3</v>
      </c>
      <c r="N105" s="5">
        <v>23</v>
      </c>
      <c r="O105" s="5">
        <v>0</v>
      </c>
      <c r="P105" s="5">
        <v>0</v>
      </c>
      <c r="Q105" s="5">
        <v>12</v>
      </c>
      <c r="R105" s="5">
        <v>10</v>
      </c>
      <c r="S105" s="5">
        <v>2</v>
      </c>
      <c r="T105" s="5">
        <v>0</v>
      </c>
      <c r="U105" s="5">
        <v>7</v>
      </c>
      <c r="V105" s="12">
        <f>J105/H105</f>
        <v>0.35555555555555557</v>
      </c>
      <c r="W105" s="12">
        <f>(J105+Q105+S105)/(H105+Q105+S105+T105)</f>
        <v>0.41610738255033558</v>
      </c>
      <c r="X105" s="12">
        <f>(J105+K105+L105+L105+M105+M105+M105)/H105</f>
        <v>0.50370370370370365</v>
      </c>
      <c r="Y105" s="12">
        <f>W105+X105</f>
        <v>0.91981108625403918</v>
      </c>
      <c r="Z105" t="b">
        <v>0</v>
      </c>
    </row>
    <row r="106" spans="1:29" x14ac:dyDescent="0.25">
      <c r="A106">
        <v>23</v>
      </c>
      <c r="B106">
        <v>295</v>
      </c>
      <c r="C106">
        <v>230</v>
      </c>
      <c r="D106" s="11" t="s">
        <v>54</v>
      </c>
      <c r="E106" t="s">
        <v>225</v>
      </c>
      <c r="F106" s="5">
        <v>19</v>
      </c>
      <c r="G106" s="5">
        <v>33</v>
      </c>
      <c r="H106" s="5">
        <v>31</v>
      </c>
      <c r="I106" s="5">
        <v>1</v>
      </c>
      <c r="J106" s="5">
        <v>11</v>
      </c>
      <c r="K106" s="5">
        <v>4</v>
      </c>
      <c r="L106" s="5">
        <v>1</v>
      </c>
      <c r="M106" s="5">
        <v>0</v>
      </c>
      <c r="N106" s="5">
        <v>5</v>
      </c>
      <c r="O106" s="5">
        <v>0</v>
      </c>
      <c r="P106" s="5">
        <v>0</v>
      </c>
      <c r="Q106" s="5">
        <v>2</v>
      </c>
      <c r="R106" s="5">
        <v>7</v>
      </c>
      <c r="S106" s="5">
        <v>0</v>
      </c>
      <c r="T106" s="5">
        <v>0</v>
      </c>
      <c r="U106" s="5">
        <v>0</v>
      </c>
      <c r="V106" s="12">
        <f>J106/H106</f>
        <v>0.35483870967741937</v>
      </c>
      <c r="W106" s="12">
        <f>(J106+Q106+S106)/(H106+Q106+S106+T106)</f>
        <v>0.39393939393939392</v>
      </c>
      <c r="X106" s="12">
        <f>(J106+K106+L106+L106+M106+M106+M106)/H106</f>
        <v>0.54838709677419351</v>
      </c>
      <c r="Y106" s="12">
        <f>W106+X106</f>
        <v>0.94232649071358743</v>
      </c>
      <c r="Z106" t="b">
        <v>0</v>
      </c>
      <c r="AC106" s="5"/>
    </row>
    <row r="107" spans="1:29" x14ac:dyDescent="0.25">
      <c r="A107">
        <v>432</v>
      </c>
      <c r="B107">
        <v>481</v>
      </c>
      <c r="C107">
        <v>388</v>
      </c>
      <c r="D107" s="11" t="s">
        <v>64</v>
      </c>
      <c r="E107" t="s">
        <v>440</v>
      </c>
      <c r="F107" s="5">
        <v>26</v>
      </c>
      <c r="G107" s="5">
        <v>19</v>
      </c>
      <c r="H107" s="5">
        <v>17</v>
      </c>
      <c r="I107" s="5">
        <v>2</v>
      </c>
      <c r="J107" s="5">
        <v>6</v>
      </c>
      <c r="K107" s="5">
        <v>1</v>
      </c>
      <c r="L107" s="5">
        <v>0</v>
      </c>
      <c r="M107" s="5">
        <v>0</v>
      </c>
      <c r="N107" s="5">
        <v>2</v>
      </c>
      <c r="O107" s="5">
        <v>0</v>
      </c>
      <c r="P107" s="5">
        <v>0</v>
      </c>
      <c r="Q107" s="5">
        <v>1</v>
      </c>
      <c r="R107" s="5">
        <v>1</v>
      </c>
      <c r="S107" s="5">
        <v>0</v>
      </c>
      <c r="T107" s="5">
        <v>1</v>
      </c>
      <c r="U107" s="5">
        <v>0</v>
      </c>
      <c r="V107" s="12">
        <f>J107/H107</f>
        <v>0.35294117647058826</v>
      </c>
      <c r="W107" s="12">
        <f>(J107+Q107+S107)/(H107+Q107+S107+T107)</f>
        <v>0.36842105263157893</v>
      </c>
      <c r="X107" s="12">
        <f>(J107+K107+L107+L107+M107+M107+M107)/H107</f>
        <v>0.41176470588235292</v>
      </c>
      <c r="Y107" s="12">
        <f>W107+X107</f>
        <v>0.78018575851393179</v>
      </c>
      <c r="Z107" t="b">
        <v>0</v>
      </c>
    </row>
    <row r="108" spans="1:29" x14ac:dyDescent="0.25">
      <c r="A108">
        <v>187</v>
      </c>
      <c r="B108">
        <v>341</v>
      </c>
      <c r="C108">
        <v>270</v>
      </c>
      <c r="D108" s="11" t="s">
        <v>57</v>
      </c>
      <c r="E108" t="s">
        <v>398</v>
      </c>
      <c r="F108" s="5">
        <v>54</v>
      </c>
      <c r="G108" s="5">
        <v>244</v>
      </c>
      <c r="H108" s="5">
        <v>205</v>
      </c>
      <c r="I108" s="5">
        <v>49</v>
      </c>
      <c r="J108" s="5">
        <v>72</v>
      </c>
      <c r="K108" s="5">
        <v>12</v>
      </c>
      <c r="L108" s="5">
        <v>1</v>
      </c>
      <c r="M108" s="5">
        <v>10</v>
      </c>
      <c r="N108" s="5">
        <v>28</v>
      </c>
      <c r="O108" s="5">
        <v>26</v>
      </c>
      <c r="P108" s="5">
        <v>4</v>
      </c>
      <c r="Q108" s="5">
        <v>35</v>
      </c>
      <c r="R108" s="5">
        <v>15</v>
      </c>
      <c r="S108" s="5">
        <v>3</v>
      </c>
      <c r="T108" s="5">
        <v>1</v>
      </c>
      <c r="U108" s="5">
        <v>1</v>
      </c>
      <c r="V108" s="12">
        <f>J108/H108</f>
        <v>0.35121951219512193</v>
      </c>
      <c r="W108" s="12">
        <f>(J108+Q108+S108)/(H108+Q108+S108+T108)</f>
        <v>0.45081967213114754</v>
      </c>
      <c r="X108" s="12">
        <f>(J108+K108+L108+L108+M108+M108+M108)/H108</f>
        <v>0.56585365853658531</v>
      </c>
      <c r="Y108" s="12">
        <f>W108+X108</f>
        <v>1.0166733306677329</v>
      </c>
      <c r="Z108" t="b">
        <v>0</v>
      </c>
    </row>
    <row r="109" spans="1:29" x14ac:dyDescent="0.25">
      <c r="A109">
        <v>5</v>
      </c>
      <c r="B109">
        <v>96</v>
      </c>
      <c r="C109">
        <v>411</v>
      </c>
      <c r="D109" s="11" t="s">
        <v>54</v>
      </c>
      <c r="E109" t="s">
        <v>255</v>
      </c>
      <c r="F109" s="5">
        <v>15</v>
      </c>
      <c r="G109" s="5">
        <v>49</v>
      </c>
      <c r="H109" s="5">
        <v>46</v>
      </c>
      <c r="I109" s="5">
        <v>4</v>
      </c>
      <c r="J109" s="5">
        <v>16</v>
      </c>
      <c r="K109" s="5">
        <v>2</v>
      </c>
      <c r="L109" s="5">
        <v>0</v>
      </c>
      <c r="M109" s="5">
        <v>0</v>
      </c>
      <c r="N109" s="5">
        <v>8</v>
      </c>
      <c r="O109" s="5">
        <v>0</v>
      </c>
      <c r="P109" s="5">
        <v>0</v>
      </c>
      <c r="Q109" s="5">
        <v>2</v>
      </c>
      <c r="R109" s="5">
        <v>3</v>
      </c>
      <c r="S109" s="5">
        <v>0</v>
      </c>
      <c r="T109" s="5">
        <v>1</v>
      </c>
      <c r="U109" s="5">
        <v>2</v>
      </c>
      <c r="V109" s="12">
        <f>J109/H109</f>
        <v>0.34782608695652173</v>
      </c>
      <c r="W109" s="12">
        <f>(J109+Q109+S109)/(H109+Q109+S109+T109)</f>
        <v>0.36734693877551022</v>
      </c>
      <c r="X109" s="12">
        <f>(J109+K109+L109+L109+M109+M109+M109)/H109</f>
        <v>0.39130434782608697</v>
      </c>
      <c r="Y109" s="12">
        <f>W109+X109</f>
        <v>0.7586512866015972</v>
      </c>
      <c r="Z109" t="b">
        <v>0</v>
      </c>
    </row>
    <row r="110" spans="1:29" x14ac:dyDescent="0.25">
      <c r="A110">
        <v>372</v>
      </c>
      <c r="B110">
        <v>145</v>
      </c>
      <c r="C110">
        <v>425</v>
      </c>
      <c r="D110" s="11" t="s">
        <v>94</v>
      </c>
      <c r="E110" t="s">
        <v>297</v>
      </c>
      <c r="F110" s="5">
        <v>14</v>
      </c>
      <c r="G110" s="5">
        <v>33</v>
      </c>
      <c r="H110" s="5">
        <v>32</v>
      </c>
      <c r="I110" s="5">
        <v>9</v>
      </c>
      <c r="J110" s="5">
        <v>11</v>
      </c>
      <c r="K110" s="5">
        <v>1</v>
      </c>
      <c r="L110" s="5">
        <v>0</v>
      </c>
      <c r="M110" s="5">
        <v>2</v>
      </c>
      <c r="N110" s="5">
        <v>3</v>
      </c>
      <c r="O110" s="5">
        <v>2</v>
      </c>
      <c r="P110" s="5">
        <v>0</v>
      </c>
      <c r="Q110" s="5">
        <v>1</v>
      </c>
      <c r="R110" s="5">
        <v>4</v>
      </c>
      <c r="S110" s="5">
        <v>0</v>
      </c>
      <c r="T110" s="5">
        <v>0</v>
      </c>
      <c r="U110" s="5">
        <v>0</v>
      </c>
      <c r="V110" s="12">
        <f>J110/H110</f>
        <v>0.34375</v>
      </c>
      <c r="W110" s="12">
        <f>(J110+Q110+S110)/(H110+Q110+S110+T110)</f>
        <v>0.36363636363636365</v>
      </c>
      <c r="X110" s="12">
        <f>(J110+K110+L110+L110+M110+M110+M110)/H110</f>
        <v>0.5625</v>
      </c>
      <c r="Y110" s="12">
        <f>W110+X110</f>
        <v>0.92613636363636365</v>
      </c>
      <c r="Z110" t="b">
        <v>0</v>
      </c>
      <c r="AC110" s="5"/>
    </row>
    <row r="111" spans="1:29" x14ac:dyDescent="0.25">
      <c r="A111">
        <v>79</v>
      </c>
      <c r="B111">
        <v>411</v>
      </c>
      <c r="C111">
        <v>477</v>
      </c>
      <c r="D111" s="11" t="s">
        <v>69</v>
      </c>
      <c r="E111" t="s">
        <v>299</v>
      </c>
      <c r="F111" s="5">
        <v>16</v>
      </c>
      <c r="G111" s="5">
        <v>73</v>
      </c>
      <c r="H111" s="5">
        <v>65</v>
      </c>
      <c r="I111" s="5">
        <v>10</v>
      </c>
      <c r="J111" s="5">
        <v>22</v>
      </c>
      <c r="K111" s="5">
        <v>1</v>
      </c>
      <c r="L111" s="5">
        <v>1</v>
      </c>
      <c r="M111" s="5">
        <v>1</v>
      </c>
      <c r="N111" s="5">
        <v>5</v>
      </c>
      <c r="O111" s="5">
        <v>0</v>
      </c>
      <c r="P111" s="5">
        <v>0</v>
      </c>
      <c r="Q111" s="5">
        <v>8</v>
      </c>
      <c r="R111" s="5">
        <v>5</v>
      </c>
      <c r="S111" s="5">
        <v>0</v>
      </c>
      <c r="T111" s="5">
        <v>0</v>
      </c>
      <c r="U111" s="5">
        <v>1</v>
      </c>
      <c r="V111" s="12">
        <f>J111/H111</f>
        <v>0.33846153846153848</v>
      </c>
      <c r="W111" s="12">
        <f>(J111+Q111+S111)/(H111+Q111+S111+T111)</f>
        <v>0.41095890410958902</v>
      </c>
      <c r="X111" s="12">
        <f>(J111+K111+L111+L111+M111+M111+M111)/H111</f>
        <v>0.43076923076923079</v>
      </c>
      <c r="Y111" s="12">
        <f>W111+X111</f>
        <v>0.84172813487881981</v>
      </c>
      <c r="Z111" t="b">
        <v>0</v>
      </c>
    </row>
    <row r="112" spans="1:29" x14ac:dyDescent="0.25">
      <c r="A112">
        <v>46</v>
      </c>
      <c r="B112">
        <v>84</v>
      </c>
      <c r="C112">
        <v>70</v>
      </c>
      <c r="D112" s="11" t="s">
        <v>69</v>
      </c>
      <c r="E112" t="s">
        <v>543</v>
      </c>
      <c r="F112" s="5">
        <v>1</v>
      </c>
      <c r="G112" s="5">
        <v>3</v>
      </c>
      <c r="H112" s="5">
        <v>3</v>
      </c>
      <c r="I112" s="5">
        <v>0</v>
      </c>
      <c r="J112" s="5">
        <v>1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5">
        <v>1</v>
      </c>
      <c r="V112" s="12">
        <f>J112/H112</f>
        <v>0.33333333333333331</v>
      </c>
      <c r="W112" s="12">
        <f>(J112+Q112+S112)/(H112+Q112+S112+T112)</f>
        <v>0.33333333333333331</v>
      </c>
      <c r="X112" s="12">
        <f>(J112+K112+L112+L112+M112+M112+M112)/H112</f>
        <v>0.33333333333333331</v>
      </c>
      <c r="Y112" s="12">
        <f>W112+X112</f>
        <v>0.66666666666666663</v>
      </c>
      <c r="Z112" t="b">
        <v>0</v>
      </c>
    </row>
    <row r="113" spans="1:29" x14ac:dyDescent="0.25">
      <c r="A113">
        <v>413</v>
      </c>
      <c r="B113">
        <v>179</v>
      </c>
      <c r="C113">
        <v>140</v>
      </c>
      <c r="D113" s="11" t="s">
        <v>64</v>
      </c>
      <c r="E113" t="s">
        <v>421</v>
      </c>
      <c r="F113" s="5">
        <v>3</v>
      </c>
      <c r="G113" s="5">
        <v>3</v>
      </c>
      <c r="H113" s="5">
        <v>3</v>
      </c>
      <c r="I113" s="5">
        <v>0</v>
      </c>
      <c r="J113" s="5">
        <v>1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12">
        <f>J113/H113</f>
        <v>0.33333333333333331</v>
      </c>
      <c r="W113" s="12">
        <f>(J113+Q113+S113)/(H113+Q113+S113+T113)</f>
        <v>0.33333333333333331</v>
      </c>
      <c r="X113" s="12">
        <f>(J113+K113+L113+L113+M113+M113+M113)/H113</f>
        <v>0.33333333333333331</v>
      </c>
      <c r="Y113" s="12">
        <f>W113+X113</f>
        <v>0.66666666666666663</v>
      </c>
      <c r="Z113" t="b">
        <v>0</v>
      </c>
    </row>
    <row r="114" spans="1:29" x14ac:dyDescent="0.25">
      <c r="A114">
        <v>280</v>
      </c>
      <c r="B114">
        <v>192</v>
      </c>
      <c r="C114">
        <v>150</v>
      </c>
      <c r="D114" s="11" t="s">
        <v>61</v>
      </c>
      <c r="E114" t="s">
        <v>513</v>
      </c>
      <c r="F114" s="5">
        <v>23</v>
      </c>
      <c r="G114" s="5">
        <v>23</v>
      </c>
      <c r="H114" s="5">
        <v>18</v>
      </c>
      <c r="I114" s="5">
        <v>1</v>
      </c>
      <c r="J114" s="5">
        <v>6</v>
      </c>
      <c r="K114" s="5">
        <v>0</v>
      </c>
      <c r="L114" s="5">
        <v>0</v>
      </c>
      <c r="M114" s="5">
        <v>1</v>
      </c>
      <c r="N114" s="5">
        <v>2</v>
      </c>
      <c r="O114" s="5">
        <v>0</v>
      </c>
      <c r="P114" s="5">
        <v>0</v>
      </c>
      <c r="Q114" s="5">
        <v>5</v>
      </c>
      <c r="R114" s="5">
        <v>3</v>
      </c>
      <c r="S114" s="5">
        <v>0</v>
      </c>
      <c r="T114" s="5">
        <v>0</v>
      </c>
      <c r="U114" s="5">
        <v>1</v>
      </c>
      <c r="V114" s="12">
        <f>J114/H114</f>
        <v>0.33333333333333331</v>
      </c>
      <c r="W114" s="12">
        <f>(J114+Q114+S114)/(H114+Q114+S114+T114)</f>
        <v>0.47826086956521741</v>
      </c>
      <c r="X114" s="12">
        <f>(J114+K114+L114+L114+M114+M114+M114)/H114</f>
        <v>0.5</v>
      </c>
      <c r="Y114" s="12">
        <f>W114+X114</f>
        <v>0.97826086956521741</v>
      </c>
      <c r="Z114" t="b">
        <v>0</v>
      </c>
      <c r="AC114" s="5"/>
    </row>
    <row r="115" spans="1:29" x14ac:dyDescent="0.25">
      <c r="A115">
        <v>62</v>
      </c>
      <c r="B115">
        <v>233</v>
      </c>
      <c r="C115">
        <v>183</v>
      </c>
      <c r="D115" s="11" t="s">
        <v>69</v>
      </c>
      <c r="E115" t="s">
        <v>546</v>
      </c>
      <c r="F115" s="5">
        <v>1</v>
      </c>
      <c r="G115" s="5">
        <v>3</v>
      </c>
      <c r="H115" s="5">
        <v>3</v>
      </c>
      <c r="I115" s="5">
        <v>0</v>
      </c>
      <c r="J115" s="5">
        <v>1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12">
        <f>J115/H115</f>
        <v>0.33333333333333331</v>
      </c>
      <c r="W115" s="12">
        <f>(J115+Q115+S115)/(H115+Q115+S115+T115)</f>
        <v>0.33333333333333331</v>
      </c>
      <c r="X115" s="12">
        <f>(J115+K115+L115+L115+M115+M115+M115)/H115</f>
        <v>0.33333333333333331</v>
      </c>
      <c r="Y115" s="12">
        <f>W115+X115</f>
        <v>0.66666666666666663</v>
      </c>
      <c r="Z115" t="b">
        <v>0</v>
      </c>
      <c r="AC115" s="5"/>
    </row>
    <row r="116" spans="1:29" x14ac:dyDescent="0.25">
      <c r="A116">
        <v>417</v>
      </c>
      <c r="B116">
        <v>275</v>
      </c>
      <c r="C116">
        <v>212</v>
      </c>
      <c r="D116" s="11" t="s">
        <v>64</v>
      </c>
      <c r="E116" t="s">
        <v>425</v>
      </c>
      <c r="F116" s="5">
        <v>6</v>
      </c>
      <c r="G116" s="5">
        <v>10</v>
      </c>
      <c r="H116" s="5">
        <v>9</v>
      </c>
      <c r="I116" s="5">
        <v>2</v>
      </c>
      <c r="J116" s="5">
        <v>3</v>
      </c>
      <c r="K116" s="5">
        <v>2</v>
      </c>
      <c r="L116" s="5">
        <v>0</v>
      </c>
      <c r="M116" s="5">
        <v>0</v>
      </c>
      <c r="N116" s="5">
        <v>1</v>
      </c>
      <c r="O116" s="5">
        <v>0</v>
      </c>
      <c r="P116" s="5">
        <v>0</v>
      </c>
      <c r="Q116" s="5">
        <v>1</v>
      </c>
      <c r="R116" s="5">
        <v>0</v>
      </c>
      <c r="S116" s="5">
        <v>0</v>
      </c>
      <c r="T116" s="5">
        <v>0</v>
      </c>
      <c r="U116" s="5">
        <v>0</v>
      </c>
      <c r="V116" s="12">
        <f>J116/H116</f>
        <v>0.33333333333333331</v>
      </c>
      <c r="W116" s="12">
        <f>(J116+Q116+S116)/(H116+Q116+S116+T116)</f>
        <v>0.4</v>
      </c>
      <c r="X116" s="12">
        <f>(J116+K116+L116+L116+M116+M116+M116)/H116</f>
        <v>0.55555555555555558</v>
      </c>
      <c r="Y116" s="12">
        <f>W116+X116</f>
        <v>0.9555555555555556</v>
      </c>
      <c r="Z116" t="b">
        <v>0</v>
      </c>
      <c r="AC116" s="5"/>
    </row>
    <row r="117" spans="1:29" x14ac:dyDescent="0.25">
      <c r="A117">
        <v>252</v>
      </c>
      <c r="B117">
        <v>308</v>
      </c>
      <c r="C117">
        <v>241</v>
      </c>
      <c r="D117" s="11" t="s">
        <v>60</v>
      </c>
      <c r="E117" t="s">
        <v>273</v>
      </c>
      <c r="F117" s="5">
        <v>14</v>
      </c>
      <c r="G117" s="5">
        <v>4</v>
      </c>
      <c r="H117" s="5">
        <v>3</v>
      </c>
      <c r="I117" s="5">
        <v>1</v>
      </c>
      <c r="J117" s="5">
        <v>1</v>
      </c>
      <c r="K117" s="5">
        <v>1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1</v>
      </c>
      <c r="R117" s="5">
        <v>0</v>
      </c>
      <c r="S117" s="5">
        <v>0</v>
      </c>
      <c r="T117" s="5">
        <v>0</v>
      </c>
      <c r="U117" s="5">
        <v>0</v>
      </c>
      <c r="V117" s="12">
        <f>J117/H117</f>
        <v>0.33333333333333331</v>
      </c>
      <c r="W117" s="12">
        <f>(J117+Q117+S117)/(H117+Q117+S117+T117)</f>
        <v>0.5</v>
      </c>
      <c r="X117" s="12">
        <f>(J117+K117+L117+L117+M117+M117+M117)/H117</f>
        <v>0.66666666666666663</v>
      </c>
      <c r="Y117" s="12">
        <f>W117+X117</f>
        <v>1.1666666666666665</v>
      </c>
      <c r="Z117" t="b">
        <v>0</v>
      </c>
      <c r="AC117" s="5"/>
    </row>
    <row r="118" spans="1:29" x14ac:dyDescent="0.25">
      <c r="A118">
        <v>312</v>
      </c>
      <c r="B118">
        <v>312</v>
      </c>
      <c r="C118">
        <v>245</v>
      </c>
      <c r="D118" s="11" t="s">
        <v>62</v>
      </c>
      <c r="E118" t="s">
        <v>479</v>
      </c>
      <c r="F118" s="5">
        <v>16</v>
      </c>
      <c r="G118" s="5">
        <v>3</v>
      </c>
      <c r="H118" s="5">
        <v>3</v>
      </c>
      <c r="I118" s="5">
        <v>0</v>
      </c>
      <c r="J118" s="5">
        <v>1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2</v>
      </c>
      <c r="S118" s="5">
        <v>0</v>
      </c>
      <c r="T118" s="5">
        <v>0</v>
      </c>
      <c r="U118" s="5">
        <v>0</v>
      </c>
      <c r="V118" s="12">
        <f>J118/H118</f>
        <v>0.33333333333333331</v>
      </c>
      <c r="W118" s="12">
        <f>(J118+Q118+S118)/(H118+Q118+S118+T118)</f>
        <v>0.33333333333333331</v>
      </c>
      <c r="X118" s="12">
        <f>(J118+K118+L118+L118+M118+M118+M118)/H118</f>
        <v>0.33333333333333331</v>
      </c>
      <c r="Y118" s="12">
        <f>W118+X118</f>
        <v>0.66666666666666663</v>
      </c>
      <c r="Z118" t="b">
        <v>0</v>
      </c>
      <c r="AC118" s="5"/>
    </row>
    <row r="119" spans="1:29" x14ac:dyDescent="0.25">
      <c r="A119">
        <v>163</v>
      </c>
      <c r="B119">
        <v>471</v>
      </c>
      <c r="C119">
        <v>378</v>
      </c>
      <c r="D119" s="11" t="s">
        <v>56</v>
      </c>
      <c r="E119" t="s">
        <v>663</v>
      </c>
      <c r="F119" s="5">
        <v>3</v>
      </c>
      <c r="G119" s="5">
        <v>7</v>
      </c>
      <c r="H119" s="5">
        <v>6</v>
      </c>
      <c r="I119" s="5">
        <v>0</v>
      </c>
      <c r="J119" s="5">
        <v>2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1</v>
      </c>
      <c r="R119" s="5">
        <v>2</v>
      </c>
      <c r="S119" s="5">
        <v>0</v>
      </c>
      <c r="T119" s="5">
        <v>0</v>
      </c>
      <c r="U119" s="5">
        <v>0</v>
      </c>
      <c r="V119" s="12">
        <f>J119/H119</f>
        <v>0.33333333333333331</v>
      </c>
      <c r="W119" s="12">
        <f>(J119+Q119+S119)/(H119+Q119+S119+T119)</f>
        <v>0.42857142857142855</v>
      </c>
      <c r="X119" s="12">
        <f>(J119+K119+L119+L119+M119+M119+M119)/H119</f>
        <v>0.33333333333333331</v>
      </c>
      <c r="Y119" s="12">
        <f>W119+X119</f>
        <v>0.76190476190476186</v>
      </c>
      <c r="Z119" t="b">
        <v>0</v>
      </c>
    </row>
    <row r="120" spans="1:29" x14ac:dyDescent="0.25">
      <c r="A120">
        <v>44</v>
      </c>
      <c r="B120">
        <v>79</v>
      </c>
      <c r="C120">
        <v>407</v>
      </c>
      <c r="D120" s="11" t="s">
        <v>69</v>
      </c>
      <c r="E120" t="s">
        <v>295</v>
      </c>
      <c r="F120" s="5">
        <v>14</v>
      </c>
      <c r="G120" s="5">
        <v>50</v>
      </c>
      <c r="H120" s="5">
        <v>48</v>
      </c>
      <c r="I120" s="5">
        <v>7</v>
      </c>
      <c r="J120" s="5">
        <v>16</v>
      </c>
      <c r="K120" s="5">
        <v>3</v>
      </c>
      <c r="L120" s="5">
        <v>0</v>
      </c>
      <c r="M120" s="5">
        <v>1</v>
      </c>
      <c r="N120" s="5">
        <v>9</v>
      </c>
      <c r="O120" s="5">
        <v>0</v>
      </c>
      <c r="P120" s="5">
        <v>0</v>
      </c>
      <c r="Q120" s="5">
        <v>1</v>
      </c>
      <c r="R120" s="5">
        <v>11</v>
      </c>
      <c r="S120" s="5">
        <v>1</v>
      </c>
      <c r="T120" s="5">
        <v>0</v>
      </c>
      <c r="U120" s="5">
        <v>0</v>
      </c>
      <c r="V120" s="12">
        <f>J120/H120</f>
        <v>0.33333333333333331</v>
      </c>
      <c r="W120" s="12">
        <f>(J120+Q120+S120)/(H120+Q120+S120+T120)</f>
        <v>0.36</v>
      </c>
      <c r="X120" s="12">
        <f>(J120+K120+L120+L120+M120+M120+M120)/H120</f>
        <v>0.45833333333333331</v>
      </c>
      <c r="Y120" s="12">
        <f>W120+X120</f>
        <v>0.81833333333333336</v>
      </c>
      <c r="Z120" t="b">
        <v>0</v>
      </c>
    </row>
    <row r="121" spans="1:29" x14ac:dyDescent="0.25">
      <c r="A121">
        <v>92</v>
      </c>
      <c r="B121">
        <v>112</v>
      </c>
      <c r="C121">
        <v>417</v>
      </c>
      <c r="D121" s="11" t="s">
        <v>70</v>
      </c>
      <c r="E121" t="s">
        <v>245</v>
      </c>
      <c r="F121" s="5">
        <v>20</v>
      </c>
      <c r="G121" s="5">
        <v>77</v>
      </c>
      <c r="H121" s="5">
        <v>72</v>
      </c>
      <c r="I121" s="5">
        <v>9</v>
      </c>
      <c r="J121" s="5">
        <v>24</v>
      </c>
      <c r="K121" s="5">
        <v>5</v>
      </c>
      <c r="L121" s="5">
        <v>1</v>
      </c>
      <c r="M121" s="5">
        <v>3</v>
      </c>
      <c r="N121" s="5">
        <v>11</v>
      </c>
      <c r="O121" s="5">
        <v>0</v>
      </c>
      <c r="P121" s="5">
        <v>1</v>
      </c>
      <c r="Q121" s="5">
        <v>5</v>
      </c>
      <c r="R121" s="5">
        <v>12</v>
      </c>
      <c r="S121" s="5">
        <v>0</v>
      </c>
      <c r="T121" s="5">
        <v>0</v>
      </c>
      <c r="U121" s="5">
        <v>1</v>
      </c>
      <c r="V121" s="12">
        <f>J121/H121</f>
        <v>0.33333333333333331</v>
      </c>
      <c r="W121" s="12">
        <f>(J121+Q121+S121)/(H121+Q121+S121+T121)</f>
        <v>0.37662337662337664</v>
      </c>
      <c r="X121" s="12">
        <f>(J121+K121+L121+L121+M121+M121+M121)/H121</f>
        <v>0.55555555555555558</v>
      </c>
      <c r="Y121" s="12">
        <f>W121+X121</f>
        <v>0.93217893217893222</v>
      </c>
      <c r="Z121" t="b">
        <v>0</v>
      </c>
      <c r="AC121" s="5"/>
    </row>
    <row r="122" spans="1:29" x14ac:dyDescent="0.25">
      <c r="A122">
        <v>349</v>
      </c>
      <c r="B122">
        <v>291</v>
      </c>
      <c r="C122">
        <v>226</v>
      </c>
      <c r="D122" s="11" t="s">
        <v>63</v>
      </c>
      <c r="E122" t="s">
        <v>632</v>
      </c>
      <c r="F122" s="5">
        <v>39</v>
      </c>
      <c r="G122" s="5">
        <v>101</v>
      </c>
      <c r="H122" s="5">
        <v>91</v>
      </c>
      <c r="I122" s="5">
        <v>13</v>
      </c>
      <c r="J122" s="5">
        <v>30</v>
      </c>
      <c r="K122" s="5">
        <v>5</v>
      </c>
      <c r="L122" s="5">
        <v>0</v>
      </c>
      <c r="M122" s="5">
        <v>3</v>
      </c>
      <c r="N122" s="5">
        <v>17</v>
      </c>
      <c r="O122" s="5">
        <v>0</v>
      </c>
      <c r="P122" s="5">
        <v>0</v>
      </c>
      <c r="Q122" s="5">
        <v>9</v>
      </c>
      <c r="R122" s="5">
        <v>12</v>
      </c>
      <c r="S122" s="5">
        <v>0</v>
      </c>
      <c r="T122" s="5">
        <v>1</v>
      </c>
      <c r="U122" s="5">
        <v>3</v>
      </c>
      <c r="V122" s="12">
        <f>J122/H122</f>
        <v>0.32967032967032966</v>
      </c>
      <c r="W122" s="12">
        <f>(J122+Q122+S122)/(H122+Q122+S122+T122)</f>
        <v>0.38613861386138615</v>
      </c>
      <c r="X122" s="12">
        <f>(J122+K122+L122+L122+M122+M122+M122)/H122</f>
        <v>0.48351648351648352</v>
      </c>
      <c r="Y122" s="12">
        <f>W122+X122</f>
        <v>0.86965509737786961</v>
      </c>
      <c r="Z122" t="b">
        <v>0</v>
      </c>
      <c r="AC122" s="5"/>
    </row>
    <row r="123" spans="1:29" x14ac:dyDescent="0.25">
      <c r="A123">
        <v>220</v>
      </c>
      <c r="B123">
        <v>373</v>
      </c>
      <c r="C123">
        <v>296</v>
      </c>
      <c r="D123" s="11" t="s">
        <v>59</v>
      </c>
      <c r="E123" t="s">
        <v>607</v>
      </c>
      <c r="F123" s="5">
        <v>26</v>
      </c>
      <c r="G123" s="5">
        <v>48</v>
      </c>
      <c r="H123" s="5">
        <v>46</v>
      </c>
      <c r="I123" s="5">
        <v>7</v>
      </c>
      <c r="J123" s="5">
        <v>15</v>
      </c>
      <c r="K123" s="5">
        <v>4</v>
      </c>
      <c r="L123" s="5">
        <v>0</v>
      </c>
      <c r="M123" s="5">
        <v>3</v>
      </c>
      <c r="N123" s="5">
        <v>6</v>
      </c>
      <c r="O123" s="5">
        <v>0</v>
      </c>
      <c r="P123" s="5">
        <v>0</v>
      </c>
      <c r="Q123" s="5">
        <v>1</v>
      </c>
      <c r="R123" s="5">
        <v>9</v>
      </c>
      <c r="S123" s="5">
        <v>1</v>
      </c>
      <c r="T123" s="5">
        <v>0</v>
      </c>
      <c r="U123" s="5">
        <v>1</v>
      </c>
      <c r="V123" s="12">
        <f>J123/H123</f>
        <v>0.32608695652173914</v>
      </c>
      <c r="W123" s="12">
        <f>(J123+Q123+S123)/(H123+Q123+S123+T123)</f>
        <v>0.35416666666666669</v>
      </c>
      <c r="X123" s="12">
        <f>(J123+K123+L123+L123+M123+M123+M123)/H123</f>
        <v>0.60869565217391308</v>
      </c>
      <c r="Y123" s="12">
        <f>W123+X123</f>
        <v>0.96286231884057982</v>
      </c>
      <c r="Z123" t="b">
        <v>0</v>
      </c>
    </row>
    <row r="124" spans="1:29" x14ac:dyDescent="0.25">
      <c r="A124">
        <v>233</v>
      </c>
      <c r="B124">
        <v>55</v>
      </c>
      <c r="C124">
        <v>47</v>
      </c>
      <c r="D124" s="11" t="s">
        <v>60</v>
      </c>
      <c r="E124" t="s">
        <v>278</v>
      </c>
      <c r="F124" s="5">
        <v>45</v>
      </c>
      <c r="G124" s="5">
        <v>134</v>
      </c>
      <c r="H124" s="5">
        <v>123</v>
      </c>
      <c r="I124" s="5">
        <v>17</v>
      </c>
      <c r="J124" s="5">
        <v>40</v>
      </c>
      <c r="K124" s="5">
        <v>5</v>
      </c>
      <c r="L124" s="5">
        <v>0</v>
      </c>
      <c r="M124" s="5">
        <v>4</v>
      </c>
      <c r="N124" s="5">
        <v>10</v>
      </c>
      <c r="O124" s="5">
        <v>0</v>
      </c>
      <c r="P124" s="5">
        <v>0</v>
      </c>
      <c r="Q124" s="5">
        <v>11</v>
      </c>
      <c r="R124" s="5">
        <v>10</v>
      </c>
      <c r="S124" s="5">
        <v>0</v>
      </c>
      <c r="T124" s="5">
        <v>0</v>
      </c>
      <c r="U124" s="5">
        <v>7</v>
      </c>
      <c r="V124" s="12">
        <f>J124/H124</f>
        <v>0.32520325203252032</v>
      </c>
      <c r="W124" s="12">
        <f>(J124+Q124+S124)/(H124+Q124+S124+T124)</f>
        <v>0.38059701492537312</v>
      </c>
      <c r="X124" s="12">
        <f>(J124+K124+L124+L124+M124+M124+M124)/H124</f>
        <v>0.46341463414634149</v>
      </c>
      <c r="Y124" s="12">
        <f>W124+X124</f>
        <v>0.84401164907171466</v>
      </c>
      <c r="Z124" t="b">
        <v>0</v>
      </c>
    </row>
    <row r="125" spans="1:29" x14ac:dyDescent="0.25">
      <c r="A125">
        <v>335</v>
      </c>
      <c r="B125">
        <v>117</v>
      </c>
      <c r="C125">
        <v>92</v>
      </c>
      <c r="D125" s="11" t="s">
        <v>63</v>
      </c>
      <c r="E125" t="s">
        <v>619</v>
      </c>
      <c r="F125" s="5">
        <v>53</v>
      </c>
      <c r="G125" s="5">
        <v>183</v>
      </c>
      <c r="H125" s="5">
        <v>170</v>
      </c>
      <c r="I125" s="5">
        <v>19</v>
      </c>
      <c r="J125" s="5">
        <v>55</v>
      </c>
      <c r="K125" s="5">
        <v>12</v>
      </c>
      <c r="L125" s="5">
        <v>0</v>
      </c>
      <c r="M125" s="5">
        <v>6</v>
      </c>
      <c r="N125" s="5">
        <v>34</v>
      </c>
      <c r="O125" s="5">
        <v>1</v>
      </c>
      <c r="P125" s="5">
        <v>1</v>
      </c>
      <c r="Q125" s="5">
        <v>13</v>
      </c>
      <c r="R125" s="5">
        <v>28</v>
      </c>
      <c r="S125" s="5">
        <v>0</v>
      </c>
      <c r="T125" s="5">
        <v>0</v>
      </c>
      <c r="U125" s="5">
        <v>7</v>
      </c>
      <c r="V125" s="12">
        <f>J125/H125</f>
        <v>0.3235294117647059</v>
      </c>
      <c r="W125" s="12">
        <f>(J125+Q125+S125)/(H125+Q125+S125+T125)</f>
        <v>0.37158469945355194</v>
      </c>
      <c r="X125" s="12">
        <f>(J125+K125+L125+L125+M125+M125+M125)/H125</f>
        <v>0.5</v>
      </c>
      <c r="Y125" s="12">
        <f>W125+X125</f>
        <v>0.87158469945355188</v>
      </c>
      <c r="Z125" t="b">
        <v>0</v>
      </c>
      <c r="AC125" s="5"/>
    </row>
    <row r="126" spans="1:29" x14ac:dyDescent="0.25">
      <c r="A126">
        <v>457</v>
      </c>
      <c r="B126">
        <v>146</v>
      </c>
      <c r="C126">
        <v>115</v>
      </c>
      <c r="D126" s="87" t="s">
        <v>746</v>
      </c>
      <c r="E126" s="86" t="s">
        <v>297</v>
      </c>
      <c r="F126" s="5">
        <v>26</v>
      </c>
      <c r="G126" s="5">
        <v>65</v>
      </c>
      <c r="H126" s="5">
        <v>59</v>
      </c>
      <c r="I126" s="5">
        <v>13</v>
      </c>
      <c r="J126" s="5">
        <v>19</v>
      </c>
      <c r="K126" s="5">
        <v>3</v>
      </c>
      <c r="L126" s="5">
        <v>0</v>
      </c>
      <c r="M126" s="5">
        <v>4</v>
      </c>
      <c r="N126" s="5">
        <v>8</v>
      </c>
      <c r="O126" s="5">
        <v>2</v>
      </c>
      <c r="P126" s="5">
        <v>0</v>
      </c>
      <c r="Q126" s="5">
        <v>6</v>
      </c>
      <c r="R126" s="5">
        <v>7</v>
      </c>
      <c r="S126" s="5">
        <v>0</v>
      </c>
      <c r="T126" s="5">
        <v>0</v>
      </c>
      <c r="U126" s="5">
        <v>1</v>
      </c>
      <c r="V126" s="12">
        <f>J126/H126</f>
        <v>0.32203389830508472</v>
      </c>
      <c r="W126" s="12">
        <f>(J126+Q126+S126)/(H126+Q126+S126+T126)</f>
        <v>0.38461538461538464</v>
      </c>
      <c r="X126" s="12">
        <f>(J126+K126+L126+L126+M126+M126+M126)/H126</f>
        <v>0.57627118644067798</v>
      </c>
      <c r="Y126" s="12">
        <f>W126+X126</f>
        <v>0.96088657105606257</v>
      </c>
      <c r="Z126" t="b">
        <v>0</v>
      </c>
      <c r="AC126" s="5"/>
    </row>
    <row r="127" spans="1:29" x14ac:dyDescent="0.25">
      <c r="A127">
        <v>10</v>
      </c>
      <c r="B127">
        <v>168</v>
      </c>
      <c r="C127">
        <v>131</v>
      </c>
      <c r="D127" s="11" t="s">
        <v>54</v>
      </c>
      <c r="E127" t="s">
        <v>219</v>
      </c>
      <c r="F127" s="5">
        <v>11</v>
      </c>
      <c r="G127" s="5">
        <v>29</v>
      </c>
      <c r="H127" s="5">
        <v>28</v>
      </c>
      <c r="I127" s="5">
        <v>1</v>
      </c>
      <c r="J127" s="5">
        <v>9</v>
      </c>
      <c r="K127" s="5">
        <v>0</v>
      </c>
      <c r="L127" s="5">
        <v>0</v>
      </c>
      <c r="M127" s="5">
        <v>0</v>
      </c>
      <c r="N127" s="5">
        <v>1</v>
      </c>
      <c r="O127" s="5">
        <v>0</v>
      </c>
      <c r="P127" s="5">
        <v>0</v>
      </c>
      <c r="Q127" s="5">
        <v>1</v>
      </c>
      <c r="R127" s="5">
        <v>6</v>
      </c>
      <c r="S127" s="5">
        <v>0</v>
      </c>
      <c r="T127" s="5">
        <v>0</v>
      </c>
      <c r="U127" s="5">
        <v>0</v>
      </c>
      <c r="V127" s="12">
        <f>J127/H127</f>
        <v>0.32142857142857145</v>
      </c>
      <c r="W127" s="12">
        <f>(J127+Q127+S127)/(H127+Q127+S127+T127)</f>
        <v>0.34482758620689657</v>
      </c>
      <c r="X127" s="12">
        <f>(J127+K127+L127+L127+M127+M127+M127)/H127</f>
        <v>0.32142857142857145</v>
      </c>
      <c r="Y127" s="12">
        <f>W127+X127</f>
        <v>0.66625615763546797</v>
      </c>
      <c r="Z127" t="b">
        <v>0</v>
      </c>
    </row>
    <row r="128" spans="1:29" x14ac:dyDescent="0.25">
      <c r="A128">
        <v>379</v>
      </c>
      <c r="B128">
        <v>238</v>
      </c>
      <c r="C128">
        <v>186</v>
      </c>
      <c r="D128" s="11" t="s">
        <v>94</v>
      </c>
      <c r="E128" t="s">
        <v>464</v>
      </c>
      <c r="F128" s="5">
        <v>12</v>
      </c>
      <c r="G128" s="5">
        <v>28</v>
      </c>
      <c r="H128" s="5">
        <v>25</v>
      </c>
      <c r="I128" s="5">
        <v>5</v>
      </c>
      <c r="J128" s="5">
        <v>8</v>
      </c>
      <c r="K128" s="5">
        <v>1</v>
      </c>
      <c r="L128" s="5">
        <v>0</v>
      </c>
      <c r="M128" s="5">
        <v>1</v>
      </c>
      <c r="N128" s="5">
        <v>3</v>
      </c>
      <c r="O128" s="5">
        <v>0</v>
      </c>
      <c r="P128" s="5">
        <v>0</v>
      </c>
      <c r="Q128" s="5">
        <v>2</v>
      </c>
      <c r="R128" s="5">
        <v>2</v>
      </c>
      <c r="S128" s="5">
        <v>0</v>
      </c>
      <c r="T128" s="5">
        <v>1</v>
      </c>
      <c r="U128" s="5">
        <v>0</v>
      </c>
      <c r="V128" s="12">
        <f>J128/H128</f>
        <v>0.32</v>
      </c>
      <c r="W128" s="12">
        <f>(J128+Q128+S128)/(H128+Q128+S128+T128)</f>
        <v>0.35714285714285715</v>
      </c>
      <c r="X128" s="12">
        <f>(J128+K128+L128+L128+M128+M128+M128)/H128</f>
        <v>0.48</v>
      </c>
      <c r="Y128" s="12">
        <f>W128+X128</f>
        <v>0.83714285714285719</v>
      </c>
      <c r="Z128" t="b">
        <v>0</v>
      </c>
      <c r="AC128" s="5"/>
    </row>
    <row r="129" spans="1:29" x14ac:dyDescent="0.25">
      <c r="A129">
        <v>137</v>
      </c>
      <c r="B129">
        <v>184</v>
      </c>
      <c r="C129">
        <v>435</v>
      </c>
      <c r="D129" s="11" t="s">
        <v>56</v>
      </c>
      <c r="E129" t="s">
        <v>260</v>
      </c>
      <c r="F129" s="5">
        <v>8</v>
      </c>
      <c r="G129" s="5">
        <v>25</v>
      </c>
      <c r="H129" s="5">
        <v>25</v>
      </c>
      <c r="I129" s="5">
        <v>2</v>
      </c>
      <c r="J129" s="5">
        <v>8</v>
      </c>
      <c r="K129" s="5">
        <v>1</v>
      </c>
      <c r="L129" s="5">
        <v>0</v>
      </c>
      <c r="M129" s="5">
        <v>0</v>
      </c>
      <c r="N129" s="5">
        <v>4</v>
      </c>
      <c r="O129" s="5">
        <v>0</v>
      </c>
      <c r="P129" s="5">
        <v>0</v>
      </c>
      <c r="Q129" s="5">
        <v>0</v>
      </c>
      <c r="R129" s="5">
        <v>2</v>
      </c>
      <c r="S129" s="5">
        <v>0</v>
      </c>
      <c r="T129" s="5">
        <v>0</v>
      </c>
      <c r="U129" s="5">
        <v>0</v>
      </c>
      <c r="V129" s="12">
        <f>J129/H129</f>
        <v>0.32</v>
      </c>
      <c r="W129" s="12">
        <f>(J129+Q129+S129)/(H129+Q129+S129+T129)</f>
        <v>0.32</v>
      </c>
      <c r="X129" s="12">
        <f>(J129+K129+L129+L129+M129+M129+M129)/H129</f>
        <v>0.36</v>
      </c>
      <c r="Y129" s="12">
        <f>W129+X129</f>
        <v>0.67999999999999994</v>
      </c>
      <c r="Z129" t="b">
        <v>0</v>
      </c>
      <c r="AC129" s="5"/>
    </row>
    <row r="130" spans="1:29" x14ac:dyDescent="0.25">
      <c r="A130">
        <v>353</v>
      </c>
      <c r="B130">
        <v>361</v>
      </c>
      <c r="C130">
        <v>284</v>
      </c>
      <c r="D130" s="11" t="s">
        <v>63</v>
      </c>
      <c r="E130" t="s">
        <v>636</v>
      </c>
      <c r="F130" s="5">
        <v>54</v>
      </c>
      <c r="G130" s="5">
        <v>247</v>
      </c>
      <c r="H130" s="5">
        <v>222</v>
      </c>
      <c r="I130" s="5">
        <v>41</v>
      </c>
      <c r="J130" s="5">
        <v>71</v>
      </c>
      <c r="K130" s="5">
        <v>3</v>
      </c>
      <c r="L130" s="5">
        <v>2</v>
      </c>
      <c r="M130" s="5">
        <v>3</v>
      </c>
      <c r="N130" s="5">
        <v>16</v>
      </c>
      <c r="O130" s="5">
        <v>24</v>
      </c>
      <c r="P130" s="5">
        <v>8</v>
      </c>
      <c r="Q130" s="5">
        <v>19</v>
      </c>
      <c r="R130" s="5">
        <v>34</v>
      </c>
      <c r="S130" s="5">
        <v>2</v>
      </c>
      <c r="T130" s="5">
        <v>0</v>
      </c>
      <c r="U130" s="5">
        <v>3</v>
      </c>
      <c r="V130" s="12">
        <f>J130/H130</f>
        <v>0.31981981981981983</v>
      </c>
      <c r="W130" s="12">
        <f>(J130+Q130+S130)/(H130+Q130+S130+T130)</f>
        <v>0.37860082304526749</v>
      </c>
      <c r="X130" s="12">
        <f>(J130+K130+L130+L130+M130+M130+M130)/H130</f>
        <v>0.39189189189189189</v>
      </c>
      <c r="Y130" s="12">
        <f>W130+X130</f>
        <v>0.77049271493715943</v>
      </c>
      <c r="Z130" t="b">
        <v>0</v>
      </c>
    </row>
    <row r="131" spans="1:29" x14ac:dyDescent="0.25">
      <c r="A131">
        <v>105</v>
      </c>
      <c r="B131">
        <v>305</v>
      </c>
      <c r="C131">
        <v>461</v>
      </c>
      <c r="D131" s="11" t="s">
        <v>70</v>
      </c>
      <c r="E131" t="s">
        <v>248</v>
      </c>
      <c r="F131" s="5">
        <v>34</v>
      </c>
      <c r="G131" s="5">
        <v>141</v>
      </c>
      <c r="H131" s="5">
        <v>129</v>
      </c>
      <c r="I131" s="5">
        <v>17</v>
      </c>
      <c r="J131" s="5">
        <v>41</v>
      </c>
      <c r="K131" s="5">
        <v>8</v>
      </c>
      <c r="L131" s="5">
        <v>1</v>
      </c>
      <c r="M131" s="5">
        <v>6</v>
      </c>
      <c r="N131" s="5">
        <v>24</v>
      </c>
      <c r="O131" s="5">
        <v>0</v>
      </c>
      <c r="P131" s="5">
        <v>0</v>
      </c>
      <c r="Q131" s="5">
        <v>12</v>
      </c>
      <c r="R131" s="5">
        <v>18</v>
      </c>
      <c r="S131" s="5">
        <v>0</v>
      </c>
      <c r="T131" s="5">
        <v>0</v>
      </c>
      <c r="U131" s="5">
        <v>3</v>
      </c>
      <c r="V131" s="12">
        <f>J131/H131</f>
        <v>0.31782945736434109</v>
      </c>
      <c r="W131" s="12">
        <f>(J131+Q131+S131)/(H131+Q131+S131+T131)</f>
        <v>0.37588652482269502</v>
      </c>
      <c r="X131" s="12">
        <f>(J131+K131+L131+L131+M131+M131+M131)/H131</f>
        <v>0.53488372093023251</v>
      </c>
      <c r="Y131" s="12">
        <f>W131+X131</f>
        <v>0.91077024575292753</v>
      </c>
      <c r="Z131" t="b">
        <v>0</v>
      </c>
    </row>
    <row r="132" spans="1:29" x14ac:dyDescent="0.25">
      <c r="A132">
        <v>237</v>
      </c>
      <c r="B132">
        <v>90</v>
      </c>
      <c r="C132">
        <v>74</v>
      </c>
      <c r="D132" s="11" t="s">
        <v>60</v>
      </c>
      <c r="E132" t="s">
        <v>279</v>
      </c>
      <c r="F132" s="5">
        <v>47</v>
      </c>
      <c r="G132" s="5">
        <v>187</v>
      </c>
      <c r="H132" s="5">
        <v>171</v>
      </c>
      <c r="I132" s="5">
        <v>19</v>
      </c>
      <c r="J132" s="5">
        <v>54</v>
      </c>
      <c r="K132" s="5">
        <v>11</v>
      </c>
      <c r="L132" s="5">
        <v>0</v>
      </c>
      <c r="M132" s="5">
        <v>5</v>
      </c>
      <c r="N132" s="5">
        <v>20</v>
      </c>
      <c r="O132" s="5">
        <v>0</v>
      </c>
      <c r="P132" s="5">
        <v>0</v>
      </c>
      <c r="Q132" s="5">
        <v>15</v>
      </c>
      <c r="R132" s="5">
        <v>22</v>
      </c>
      <c r="S132" s="5">
        <v>0</v>
      </c>
      <c r="T132" s="5">
        <v>1</v>
      </c>
      <c r="U132" s="5">
        <v>3</v>
      </c>
      <c r="V132" s="12">
        <f>J132/H132</f>
        <v>0.31578947368421051</v>
      </c>
      <c r="W132" s="12">
        <f>(J132+Q132+S132)/(H132+Q132+S132+T132)</f>
        <v>0.36898395721925131</v>
      </c>
      <c r="X132" s="12">
        <f>(J132+K132+L132+L132+M132+M132+M132)/H132</f>
        <v>0.46783625730994149</v>
      </c>
      <c r="Y132" s="12">
        <f>W132+X132</f>
        <v>0.83682021452919275</v>
      </c>
      <c r="Z132" t="b">
        <v>0</v>
      </c>
    </row>
    <row r="133" spans="1:29" x14ac:dyDescent="0.25">
      <c r="A133">
        <v>369</v>
      </c>
      <c r="B133">
        <v>128</v>
      </c>
      <c r="C133">
        <v>103</v>
      </c>
      <c r="D133" s="11" t="s">
        <v>94</v>
      </c>
      <c r="E133" t="s">
        <v>462</v>
      </c>
      <c r="F133" s="5">
        <v>52</v>
      </c>
      <c r="G133" s="5">
        <v>194</v>
      </c>
      <c r="H133" s="5">
        <v>188</v>
      </c>
      <c r="I133" s="5">
        <v>28</v>
      </c>
      <c r="J133" s="5">
        <v>59</v>
      </c>
      <c r="K133" s="5">
        <v>7</v>
      </c>
      <c r="L133" s="5">
        <v>1</v>
      </c>
      <c r="M133" s="5">
        <v>6</v>
      </c>
      <c r="N133" s="5">
        <v>24</v>
      </c>
      <c r="O133" s="5">
        <v>0</v>
      </c>
      <c r="P133" s="5">
        <v>0</v>
      </c>
      <c r="Q133" s="5">
        <v>4</v>
      </c>
      <c r="R133" s="5">
        <v>22</v>
      </c>
      <c r="S133" s="5">
        <v>1</v>
      </c>
      <c r="T133" s="5">
        <v>1</v>
      </c>
      <c r="U133" s="5">
        <v>2</v>
      </c>
      <c r="V133" s="12">
        <f>J133/H133</f>
        <v>0.31382978723404253</v>
      </c>
      <c r="W133" s="12">
        <f>(J133+Q133+S133)/(H133+Q133+S133+T133)</f>
        <v>0.32989690721649484</v>
      </c>
      <c r="X133" s="12">
        <f>(J133+K133+L133+L133+M133+M133+M133)/H133</f>
        <v>0.45744680851063829</v>
      </c>
      <c r="Y133" s="12">
        <f>W133+X133</f>
        <v>0.78734371572713313</v>
      </c>
      <c r="Z133" t="b">
        <v>0</v>
      </c>
      <c r="AC133" s="5"/>
    </row>
    <row r="134" spans="1:29" x14ac:dyDescent="0.25">
      <c r="A134">
        <v>228</v>
      </c>
      <c r="B134">
        <v>446</v>
      </c>
      <c r="C134">
        <v>359</v>
      </c>
      <c r="D134" s="11" t="s">
        <v>59</v>
      </c>
      <c r="E134" t="s">
        <v>591</v>
      </c>
      <c r="F134" s="5">
        <v>16</v>
      </c>
      <c r="G134" s="5">
        <v>33</v>
      </c>
      <c r="H134" s="5">
        <v>32</v>
      </c>
      <c r="I134" s="5">
        <v>0</v>
      </c>
      <c r="J134" s="5">
        <v>10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1</v>
      </c>
      <c r="R134" s="5">
        <v>5</v>
      </c>
      <c r="S134" s="5">
        <v>0</v>
      </c>
      <c r="T134" s="5">
        <v>0</v>
      </c>
      <c r="U134" s="5">
        <v>1</v>
      </c>
      <c r="V134" s="12">
        <f>J134/H134</f>
        <v>0.3125</v>
      </c>
      <c r="W134" s="12">
        <f>(J134+Q134+S134)/(H134+Q134+S134+T134)</f>
        <v>0.33333333333333331</v>
      </c>
      <c r="X134" s="12">
        <f>(J134+K134+L134+L134+M134+M134+M134)/H134</f>
        <v>0.3125</v>
      </c>
      <c r="Y134" s="12">
        <f>W134+X134</f>
        <v>0.64583333333333326</v>
      </c>
      <c r="Z134" t="b">
        <v>0</v>
      </c>
      <c r="AC134" s="5"/>
    </row>
    <row r="135" spans="1:29" x14ac:dyDescent="0.25">
      <c r="A135">
        <v>449</v>
      </c>
      <c r="B135">
        <v>80</v>
      </c>
      <c r="C135">
        <v>66</v>
      </c>
      <c r="D135" s="87" t="s">
        <v>733</v>
      </c>
      <c r="E135" s="86" t="s">
        <v>295</v>
      </c>
      <c r="F135" s="5">
        <v>42</v>
      </c>
      <c r="G135" s="5">
        <v>117</v>
      </c>
      <c r="H135" s="5">
        <v>109</v>
      </c>
      <c r="I135" s="5">
        <v>15</v>
      </c>
      <c r="J135" s="5">
        <v>34</v>
      </c>
      <c r="K135" s="5">
        <v>8</v>
      </c>
      <c r="L135" s="5">
        <v>3</v>
      </c>
      <c r="M135" s="5">
        <v>1</v>
      </c>
      <c r="N135" s="5">
        <v>14</v>
      </c>
      <c r="O135" s="5">
        <v>2</v>
      </c>
      <c r="P135" s="5">
        <v>2</v>
      </c>
      <c r="Q135" s="5">
        <v>6</v>
      </c>
      <c r="R135" s="5">
        <v>19</v>
      </c>
      <c r="S135" s="5">
        <v>2</v>
      </c>
      <c r="T135" s="5">
        <v>0</v>
      </c>
      <c r="U135" s="5">
        <v>0</v>
      </c>
      <c r="V135" s="12">
        <f>J135/H135</f>
        <v>0.31192660550458717</v>
      </c>
      <c r="W135" s="12">
        <f>(J135+Q135+S135)/(H135+Q135+S135+T135)</f>
        <v>0.35897435897435898</v>
      </c>
      <c r="X135" s="12">
        <f>(J135+K135+L135+L135+M135+M135+M135)/H135</f>
        <v>0.46788990825688076</v>
      </c>
      <c r="Y135" s="12">
        <f>W135+X135</f>
        <v>0.82686426723123974</v>
      </c>
      <c r="Z135" t="b">
        <v>0</v>
      </c>
      <c r="AC135" s="5"/>
    </row>
    <row r="136" spans="1:29" x14ac:dyDescent="0.25">
      <c r="A136">
        <v>165</v>
      </c>
      <c r="B136">
        <v>483</v>
      </c>
      <c r="C136">
        <v>390</v>
      </c>
      <c r="D136" s="11" t="s">
        <v>56</v>
      </c>
      <c r="E136" t="s">
        <v>664</v>
      </c>
      <c r="F136" s="5">
        <v>51</v>
      </c>
      <c r="G136" s="5">
        <v>184</v>
      </c>
      <c r="H136" s="5">
        <v>170</v>
      </c>
      <c r="I136" s="5">
        <v>22</v>
      </c>
      <c r="J136" s="5">
        <v>53</v>
      </c>
      <c r="K136" s="5">
        <v>8</v>
      </c>
      <c r="L136" s="5">
        <v>1</v>
      </c>
      <c r="M136" s="5">
        <v>6</v>
      </c>
      <c r="N136" s="5">
        <v>21</v>
      </c>
      <c r="O136" s="5">
        <v>0</v>
      </c>
      <c r="P136" s="5">
        <v>0</v>
      </c>
      <c r="Q136" s="5">
        <v>13</v>
      </c>
      <c r="R136" s="5">
        <v>12</v>
      </c>
      <c r="S136" s="5">
        <v>1</v>
      </c>
      <c r="T136" s="5">
        <v>0</v>
      </c>
      <c r="U136" s="5">
        <v>0</v>
      </c>
      <c r="V136" s="12">
        <f>J136/H136</f>
        <v>0.31176470588235294</v>
      </c>
      <c r="W136" s="12">
        <f>(J136+Q136+S136)/(H136+Q136+S136+T136)</f>
        <v>0.3641304347826087</v>
      </c>
      <c r="X136" s="12">
        <f>(J136+K136+L136+L136+M136+M136+M136)/H136</f>
        <v>0.47647058823529409</v>
      </c>
      <c r="Y136" s="12">
        <f>W136+X136</f>
        <v>0.84060102301790285</v>
      </c>
      <c r="Z136" t="b">
        <v>0</v>
      </c>
      <c r="AC136" s="5"/>
    </row>
    <row r="137" spans="1:29" x14ac:dyDescent="0.25">
      <c r="A137">
        <v>339</v>
      </c>
      <c r="B137">
        <v>175</v>
      </c>
      <c r="C137">
        <v>136</v>
      </c>
      <c r="D137" s="11" t="s">
        <v>63</v>
      </c>
      <c r="E137" t="s">
        <v>623</v>
      </c>
      <c r="F137" s="5">
        <v>54</v>
      </c>
      <c r="G137" s="5">
        <v>217</v>
      </c>
      <c r="H137" s="5">
        <v>199</v>
      </c>
      <c r="I137" s="5">
        <v>27</v>
      </c>
      <c r="J137" s="5">
        <v>62</v>
      </c>
      <c r="K137" s="5">
        <v>7</v>
      </c>
      <c r="L137" s="5">
        <v>2</v>
      </c>
      <c r="M137" s="5">
        <v>5</v>
      </c>
      <c r="N137" s="5">
        <v>30</v>
      </c>
      <c r="O137" s="5">
        <v>0</v>
      </c>
      <c r="P137" s="5">
        <v>3</v>
      </c>
      <c r="Q137" s="5">
        <v>12</v>
      </c>
      <c r="R137" s="5">
        <v>24</v>
      </c>
      <c r="S137" s="5">
        <v>4</v>
      </c>
      <c r="T137" s="5">
        <v>2</v>
      </c>
      <c r="U137" s="5">
        <v>5</v>
      </c>
      <c r="V137" s="12">
        <f>J137/H137</f>
        <v>0.31155778894472363</v>
      </c>
      <c r="W137" s="12">
        <f>(J137+Q137+S137)/(H137+Q137+S137+T137)</f>
        <v>0.35944700460829493</v>
      </c>
      <c r="X137" s="12">
        <f>(J137+K137+L137+L137+M137+M137+M137)/H137</f>
        <v>0.44221105527638194</v>
      </c>
      <c r="Y137" s="12">
        <f>W137+X137</f>
        <v>0.80165805988467687</v>
      </c>
      <c r="Z137" t="b">
        <v>0</v>
      </c>
    </row>
    <row r="138" spans="1:29" x14ac:dyDescent="0.25">
      <c r="A138">
        <v>96</v>
      </c>
      <c r="B138">
        <v>214</v>
      </c>
      <c r="C138">
        <v>166</v>
      </c>
      <c r="D138" s="11" t="s">
        <v>70</v>
      </c>
      <c r="E138" t="s">
        <v>564</v>
      </c>
      <c r="F138" s="5">
        <v>16</v>
      </c>
      <c r="G138" s="5">
        <v>15</v>
      </c>
      <c r="H138" s="5">
        <v>13</v>
      </c>
      <c r="I138" s="5">
        <v>2</v>
      </c>
      <c r="J138" s="5">
        <v>4</v>
      </c>
      <c r="K138" s="5">
        <v>1</v>
      </c>
      <c r="L138" s="5">
        <v>0</v>
      </c>
      <c r="M138" s="5">
        <v>1</v>
      </c>
      <c r="N138" s="5">
        <v>3</v>
      </c>
      <c r="O138" s="5">
        <v>0</v>
      </c>
      <c r="P138" s="5">
        <v>0</v>
      </c>
      <c r="Q138" s="5">
        <v>2</v>
      </c>
      <c r="R138" s="5">
        <v>2</v>
      </c>
      <c r="S138" s="5">
        <v>0</v>
      </c>
      <c r="T138" s="5">
        <v>0</v>
      </c>
      <c r="U138" s="5">
        <v>0</v>
      </c>
      <c r="V138" s="12">
        <f>J138/H138</f>
        <v>0.30769230769230771</v>
      </c>
      <c r="W138" s="12">
        <f>(J138+Q138+S138)/(H138+Q138+S138+T138)</f>
        <v>0.4</v>
      </c>
      <c r="X138" s="12">
        <f>(J138+K138+L138+L138+M138+M138+M138)/H138</f>
        <v>0.61538461538461542</v>
      </c>
      <c r="Y138" s="12">
        <f>W138+X138</f>
        <v>1.0153846153846153</v>
      </c>
      <c r="Z138" t="b">
        <v>0</v>
      </c>
    </row>
    <row r="139" spans="1:29" x14ac:dyDescent="0.25">
      <c r="A139">
        <v>466</v>
      </c>
      <c r="B139">
        <v>222</v>
      </c>
      <c r="C139">
        <v>172</v>
      </c>
      <c r="D139" s="87" t="s">
        <v>745</v>
      </c>
      <c r="E139" s="86" t="s">
        <v>261</v>
      </c>
      <c r="F139" s="5">
        <v>11</v>
      </c>
      <c r="G139" s="5">
        <v>13</v>
      </c>
      <c r="H139" s="5">
        <v>13</v>
      </c>
      <c r="I139" s="5">
        <v>1</v>
      </c>
      <c r="J139" s="5">
        <v>4</v>
      </c>
      <c r="K139" s="5">
        <v>0</v>
      </c>
      <c r="L139" s="5">
        <v>0</v>
      </c>
      <c r="M139" s="5">
        <v>0</v>
      </c>
      <c r="N139" s="5">
        <v>1</v>
      </c>
      <c r="O139" s="5">
        <v>0</v>
      </c>
      <c r="P139" s="5">
        <v>0</v>
      </c>
      <c r="Q139" s="5">
        <v>0</v>
      </c>
      <c r="R139" s="5">
        <v>1</v>
      </c>
      <c r="S139" s="5">
        <v>0</v>
      </c>
      <c r="T139" s="5">
        <v>0</v>
      </c>
      <c r="U139" s="5">
        <v>1</v>
      </c>
      <c r="V139" s="12">
        <f>J139/H139</f>
        <v>0.30769230769230771</v>
      </c>
      <c r="W139" s="12">
        <f>(J139+Q139+S139)/(H139+Q139+S139+T139)</f>
        <v>0.30769230769230771</v>
      </c>
      <c r="X139" s="12">
        <f>(J139+K139+L139+L139+M139+M139+M139)/H139</f>
        <v>0.30769230769230771</v>
      </c>
      <c r="Y139" s="12">
        <f>W139+X139</f>
        <v>0.61538461538461542</v>
      </c>
      <c r="Z139" t="b">
        <v>0</v>
      </c>
      <c r="AC139" s="5"/>
    </row>
    <row r="140" spans="1:29" x14ac:dyDescent="0.25">
      <c r="A140">
        <v>24</v>
      </c>
      <c r="B140">
        <v>309</v>
      </c>
      <c r="C140">
        <v>242</v>
      </c>
      <c r="D140" s="11" t="s">
        <v>54</v>
      </c>
      <c r="E140" t="s">
        <v>226</v>
      </c>
      <c r="F140" s="5">
        <v>36</v>
      </c>
      <c r="G140" s="5">
        <v>34</v>
      </c>
      <c r="H140" s="5">
        <v>26</v>
      </c>
      <c r="I140" s="5">
        <v>5</v>
      </c>
      <c r="J140" s="5">
        <v>8</v>
      </c>
      <c r="K140" s="5">
        <v>2</v>
      </c>
      <c r="L140" s="5">
        <v>0</v>
      </c>
      <c r="M140" s="5">
        <v>0</v>
      </c>
      <c r="N140" s="5">
        <v>4</v>
      </c>
      <c r="O140" s="5">
        <v>0</v>
      </c>
      <c r="P140" s="5">
        <v>0</v>
      </c>
      <c r="Q140" s="5">
        <v>5</v>
      </c>
      <c r="R140" s="5">
        <v>3</v>
      </c>
      <c r="S140" s="5">
        <v>1</v>
      </c>
      <c r="T140" s="5">
        <v>2</v>
      </c>
      <c r="U140" s="5">
        <v>0</v>
      </c>
      <c r="V140" s="12">
        <f>J140/H140</f>
        <v>0.30769230769230771</v>
      </c>
      <c r="W140" s="12">
        <f>(J140+Q140+S140)/(H140+Q140+S140+T140)</f>
        <v>0.41176470588235292</v>
      </c>
      <c r="X140" s="12">
        <f>(J140+K140+L140+L140+M140+M140+M140)/H140</f>
        <v>0.38461538461538464</v>
      </c>
      <c r="Y140" s="12">
        <f>W140+X140</f>
        <v>0.79638009049773761</v>
      </c>
      <c r="Z140" t="b">
        <v>0</v>
      </c>
      <c r="AC140" s="5"/>
    </row>
    <row r="141" spans="1:29" x14ac:dyDescent="0.25">
      <c r="A141">
        <v>158</v>
      </c>
      <c r="B141">
        <v>432</v>
      </c>
      <c r="C141">
        <v>478</v>
      </c>
      <c r="D141" s="11" t="s">
        <v>56</v>
      </c>
      <c r="E141" t="s">
        <v>264</v>
      </c>
      <c r="F141" s="5">
        <v>20</v>
      </c>
      <c r="G141" s="5">
        <v>88</v>
      </c>
      <c r="H141" s="5">
        <v>85</v>
      </c>
      <c r="I141" s="5">
        <v>8</v>
      </c>
      <c r="J141" s="5">
        <v>26</v>
      </c>
      <c r="K141" s="5">
        <v>5</v>
      </c>
      <c r="L141" s="5">
        <v>0</v>
      </c>
      <c r="M141" s="5">
        <v>2</v>
      </c>
      <c r="N141" s="5">
        <v>12</v>
      </c>
      <c r="O141" s="5">
        <v>0</v>
      </c>
      <c r="P141" s="5">
        <v>0</v>
      </c>
      <c r="Q141" s="5">
        <v>3</v>
      </c>
      <c r="R141" s="5">
        <v>8</v>
      </c>
      <c r="S141" s="5">
        <v>0</v>
      </c>
      <c r="T141" s="5">
        <v>0</v>
      </c>
      <c r="U141" s="5">
        <v>1</v>
      </c>
      <c r="V141" s="12">
        <f>J141/H141</f>
        <v>0.30588235294117649</v>
      </c>
      <c r="W141" s="12">
        <f>(J141+Q141+S141)/(H141+Q141+S141+T141)</f>
        <v>0.32954545454545453</v>
      </c>
      <c r="X141" s="12">
        <f>(J141+K141+L141+L141+M141+M141+M141)/H141</f>
        <v>0.43529411764705883</v>
      </c>
      <c r="Y141" s="12">
        <f>W141+X141</f>
        <v>0.76483957219251342</v>
      </c>
      <c r="Z141" t="b">
        <v>0</v>
      </c>
      <c r="AC141" s="5"/>
    </row>
    <row r="142" spans="1:29" x14ac:dyDescent="0.25">
      <c r="A142">
        <v>292</v>
      </c>
      <c r="B142">
        <v>429</v>
      </c>
      <c r="C142">
        <v>346</v>
      </c>
      <c r="D142" s="11" t="s">
        <v>61</v>
      </c>
      <c r="E142" t="s">
        <v>525</v>
      </c>
      <c r="F142" s="5">
        <v>37</v>
      </c>
      <c r="G142" s="5">
        <v>112</v>
      </c>
      <c r="H142" s="5">
        <v>99</v>
      </c>
      <c r="I142" s="5">
        <v>12</v>
      </c>
      <c r="J142" s="5">
        <v>30</v>
      </c>
      <c r="K142" s="5">
        <v>3</v>
      </c>
      <c r="L142" s="5">
        <v>0</v>
      </c>
      <c r="M142" s="5">
        <v>3</v>
      </c>
      <c r="N142" s="5">
        <v>11</v>
      </c>
      <c r="O142" s="5">
        <v>0</v>
      </c>
      <c r="P142" s="5">
        <v>1</v>
      </c>
      <c r="Q142" s="5">
        <v>13</v>
      </c>
      <c r="R142" s="5">
        <v>15</v>
      </c>
      <c r="S142" s="5">
        <v>0</v>
      </c>
      <c r="T142" s="5">
        <v>0</v>
      </c>
      <c r="U142" s="5">
        <v>0</v>
      </c>
      <c r="V142" s="12">
        <f>J142/H142</f>
        <v>0.30303030303030304</v>
      </c>
      <c r="W142" s="12">
        <f>(J142+Q142+S142)/(H142+Q142+S142+T142)</f>
        <v>0.38392857142857145</v>
      </c>
      <c r="X142" s="12">
        <f>(J142+K142+L142+L142+M142+M142+M142)/H142</f>
        <v>0.42424242424242425</v>
      </c>
      <c r="Y142" s="12">
        <f>W142+X142</f>
        <v>0.80817099567099571</v>
      </c>
      <c r="Z142" t="b">
        <v>0</v>
      </c>
    </row>
    <row r="143" spans="1:29" x14ac:dyDescent="0.25">
      <c r="A143">
        <v>396</v>
      </c>
      <c r="B143">
        <v>449</v>
      </c>
      <c r="C143">
        <v>362</v>
      </c>
      <c r="D143" s="11" t="s">
        <v>94</v>
      </c>
      <c r="E143" t="s">
        <v>471</v>
      </c>
      <c r="F143" s="5">
        <v>43</v>
      </c>
      <c r="G143" s="5">
        <v>117</v>
      </c>
      <c r="H143" s="5">
        <v>106</v>
      </c>
      <c r="I143" s="5">
        <v>28</v>
      </c>
      <c r="J143" s="5">
        <v>32</v>
      </c>
      <c r="K143" s="5">
        <v>6</v>
      </c>
      <c r="L143" s="5">
        <v>0</v>
      </c>
      <c r="M143" s="5">
        <v>19</v>
      </c>
      <c r="N143" s="5">
        <v>33</v>
      </c>
      <c r="O143" s="5">
        <v>0</v>
      </c>
      <c r="P143" s="5">
        <v>0</v>
      </c>
      <c r="Q143" s="5">
        <v>11</v>
      </c>
      <c r="R143" s="5">
        <v>14</v>
      </c>
      <c r="S143" s="5">
        <v>0</v>
      </c>
      <c r="T143" s="5">
        <v>0</v>
      </c>
      <c r="U143" s="5">
        <v>3</v>
      </c>
      <c r="V143" s="12">
        <f>J143/H143</f>
        <v>0.30188679245283018</v>
      </c>
      <c r="W143" s="12">
        <f>(J143+Q143+S143)/(H143+Q143+S143+T143)</f>
        <v>0.36752136752136755</v>
      </c>
      <c r="X143" s="12">
        <f>(J143+K143+L143+L143+M143+M143+M143)/H143</f>
        <v>0.89622641509433965</v>
      </c>
      <c r="Y143" s="12">
        <f>W143+X143</f>
        <v>1.2637477826157073</v>
      </c>
      <c r="Z143" t="b">
        <v>0</v>
      </c>
    </row>
    <row r="144" spans="1:29" x14ac:dyDescent="0.25">
      <c r="A144">
        <v>342</v>
      </c>
      <c r="B144">
        <v>215</v>
      </c>
      <c r="C144">
        <v>167</v>
      </c>
      <c r="D144" s="11" t="s">
        <v>63</v>
      </c>
      <c r="E144" t="s">
        <v>626</v>
      </c>
      <c r="F144" s="5">
        <v>43</v>
      </c>
      <c r="G144" s="5">
        <v>131</v>
      </c>
      <c r="H144" s="5">
        <v>116</v>
      </c>
      <c r="I144" s="5">
        <v>16</v>
      </c>
      <c r="J144" s="5">
        <v>35</v>
      </c>
      <c r="K144" s="5">
        <v>9</v>
      </c>
      <c r="L144" s="5">
        <v>0</v>
      </c>
      <c r="M144" s="5">
        <v>2</v>
      </c>
      <c r="N144" s="5">
        <v>15</v>
      </c>
      <c r="O144" s="5">
        <v>0</v>
      </c>
      <c r="P144" s="5">
        <v>1</v>
      </c>
      <c r="Q144" s="5">
        <v>11</v>
      </c>
      <c r="R144" s="5">
        <v>26</v>
      </c>
      <c r="S144" s="5">
        <v>0</v>
      </c>
      <c r="T144" s="5">
        <v>1</v>
      </c>
      <c r="U144" s="5">
        <v>3</v>
      </c>
      <c r="V144" s="12">
        <f>J144/H144</f>
        <v>0.30172413793103448</v>
      </c>
      <c r="W144" s="12">
        <f>(J144+Q144+S144)/(H144+Q144+S144+T144)</f>
        <v>0.359375</v>
      </c>
      <c r="X144" s="12">
        <f>(J144+K144+L144+L144+M144+M144+M144)/H144</f>
        <v>0.43103448275862066</v>
      </c>
      <c r="Y144" s="12">
        <f>W144+X144</f>
        <v>0.79040948275862066</v>
      </c>
      <c r="Z144" t="b">
        <v>0</v>
      </c>
      <c r="AC144" s="5"/>
    </row>
    <row r="145" spans="1:29" x14ac:dyDescent="0.25">
      <c r="A145">
        <v>201</v>
      </c>
      <c r="B145">
        <v>46</v>
      </c>
      <c r="C145">
        <v>40</v>
      </c>
      <c r="D145" s="11" t="s">
        <v>59</v>
      </c>
      <c r="E145" t="s">
        <v>593</v>
      </c>
      <c r="F145" s="5">
        <v>8</v>
      </c>
      <c r="G145" s="5">
        <v>10</v>
      </c>
      <c r="H145" s="5">
        <v>10</v>
      </c>
      <c r="I145" s="5">
        <v>1</v>
      </c>
      <c r="J145" s="5">
        <v>3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3</v>
      </c>
      <c r="S145" s="5">
        <v>0</v>
      </c>
      <c r="T145" s="5">
        <v>0</v>
      </c>
      <c r="U145" s="5">
        <v>0</v>
      </c>
      <c r="V145" s="12">
        <f>J145/H145</f>
        <v>0.3</v>
      </c>
      <c r="W145" s="12">
        <f>(J145+Q145+S145)/(H145+Q145+S145+T145)</f>
        <v>0.3</v>
      </c>
      <c r="X145" s="12">
        <f>(J145+K145+L145+L145+M145+M145+M145)/H145</f>
        <v>0.3</v>
      </c>
      <c r="Y145" s="12">
        <f>W145+X145</f>
        <v>0.6</v>
      </c>
      <c r="Z145" t="b">
        <v>0</v>
      </c>
    </row>
    <row r="146" spans="1:29" x14ac:dyDescent="0.25">
      <c r="A146">
        <v>116</v>
      </c>
      <c r="B146">
        <v>455</v>
      </c>
      <c r="C146">
        <v>366</v>
      </c>
      <c r="D146" s="11" t="s">
        <v>70</v>
      </c>
      <c r="E146" t="s">
        <v>579</v>
      </c>
      <c r="F146" s="5">
        <v>19</v>
      </c>
      <c r="G146" s="5">
        <v>26</v>
      </c>
      <c r="H146" s="5">
        <v>20</v>
      </c>
      <c r="I146" s="5">
        <v>3</v>
      </c>
      <c r="J146" s="5">
        <v>6</v>
      </c>
      <c r="K146" s="5">
        <v>0</v>
      </c>
      <c r="L146" s="5">
        <v>0</v>
      </c>
      <c r="M146" s="5">
        <v>2</v>
      </c>
      <c r="N146" s="5">
        <v>4</v>
      </c>
      <c r="O146" s="5">
        <v>0</v>
      </c>
      <c r="P146" s="5">
        <v>0</v>
      </c>
      <c r="Q146" s="5">
        <v>4</v>
      </c>
      <c r="R146" s="5">
        <v>2</v>
      </c>
      <c r="S146" s="5">
        <v>0</v>
      </c>
      <c r="T146" s="5">
        <v>2</v>
      </c>
      <c r="U146" s="5">
        <v>0</v>
      </c>
      <c r="V146" s="12">
        <f>J146/H146</f>
        <v>0.3</v>
      </c>
      <c r="W146" s="12">
        <f>(J146+Q146+S146)/(H146+Q146+S146+T146)</f>
        <v>0.38461538461538464</v>
      </c>
      <c r="X146" s="12">
        <f>(J146+K146+L146+L146+M146+M146+M146)/H146</f>
        <v>0.6</v>
      </c>
      <c r="Y146" s="12">
        <f>W146+X146</f>
        <v>0.98461538461538467</v>
      </c>
      <c r="Z146" t="b">
        <v>0</v>
      </c>
    </row>
    <row r="147" spans="1:29" x14ac:dyDescent="0.25">
      <c r="A147">
        <v>454</v>
      </c>
      <c r="B147">
        <v>115</v>
      </c>
      <c r="C147">
        <v>90</v>
      </c>
      <c r="D147" s="87" t="s">
        <v>733</v>
      </c>
      <c r="E147" s="86" t="s">
        <v>245</v>
      </c>
      <c r="F147" s="5">
        <v>44</v>
      </c>
      <c r="G147" s="5">
        <v>176</v>
      </c>
      <c r="H147" s="5">
        <v>164</v>
      </c>
      <c r="I147" s="5">
        <v>20</v>
      </c>
      <c r="J147" s="5">
        <v>49</v>
      </c>
      <c r="K147" s="5">
        <v>13</v>
      </c>
      <c r="L147" s="5">
        <v>1</v>
      </c>
      <c r="M147" s="5">
        <v>4</v>
      </c>
      <c r="N147" s="5">
        <v>18</v>
      </c>
      <c r="O147" s="5">
        <v>2</v>
      </c>
      <c r="P147" s="5">
        <v>3</v>
      </c>
      <c r="Q147" s="5">
        <v>11</v>
      </c>
      <c r="R147" s="5">
        <v>25</v>
      </c>
      <c r="S147" s="5">
        <v>0</v>
      </c>
      <c r="T147" s="5">
        <v>1</v>
      </c>
      <c r="U147" s="5">
        <v>2</v>
      </c>
      <c r="V147" s="12">
        <f>J147/H147</f>
        <v>0.29878048780487804</v>
      </c>
      <c r="W147" s="12">
        <f>(J147+Q147+S147)/(H147+Q147+S147+T147)</f>
        <v>0.34090909090909088</v>
      </c>
      <c r="X147" s="12">
        <f>(J147+K147+L147+L147+M147+M147+M147)/H147</f>
        <v>0.46341463414634149</v>
      </c>
      <c r="Y147" s="12">
        <f>W147+X147</f>
        <v>0.80432372505543237</v>
      </c>
      <c r="Z147" t="b">
        <v>0</v>
      </c>
    </row>
    <row r="148" spans="1:29" x14ac:dyDescent="0.25">
      <c r="A148">
        <v>223</v>
      </c>
      <c r="B148">
        <v>391</v>
      </c>
      <c r="C148">
        <v>314</v>
      </c>
      <c r="D148" s="11" t="s">
        <v>59</v>
      </c>
      <c r="E148" t="s">
        <v>608</v>
      </c>
      <c r="F148" s="5">
        <v>30</v>
      </c>
      <c r="G148" s="5">
        <v>80</v>
      </c>
      <c r="H148" s="5">
        <v>74</v>
      </c>
      <c r="I148" s="5">
        <v>5</v>
      </c>
      <c r="J148" s="5">
        <v>22</v>
      </c>
      <c r="K148" s="5">
        <v>4</v>
      </c>
      <c r="L148" s="5">
        <v>0</v>
      </c>
      <c r="M148" s="5">
        <v>1</v>
      </c>
      <c r="N148" s="5">
        <v>12</v>
      </c>
      <c r="O148" s="5">
        <v>0</v>
      </c>
      <c r="P148" s="5">
        <v>0</v>
      </c>
      <c r="Q148" s="5">
        <v>6</v>
      </c>
      <c r="R148" s="5">
        <v>13</v>
      </c>
      <c r="S148" s="5">
        <v>0</v>
      </c>
      <c r="T148" s="5">
        <v>0</v>
      </c>
      <c r="U148" s="5">
        <v>3</v>
      </c>
      <c r="V148" s="12">
        <f>J148/H148</f>
        <v>0.29729729729729731</v>
      </c>
      <c r="W148" s="12">
        <f>(J148+Q148+S148)/(H148+Q148+S148+T148)</f>
        <v>0.35</v>
      </c>
      <c r="X148" s="12">
        <f>(J148+K148+L148+L148+M148+M148+M148)/H148</f>
        <v>0.39189189189189189</v>
      </c>
      <c r="Y148" s="12">
        <f>W148+X148</f>
        <v>0.74189189189189186</v>
      </c>
      <c r="Z148" t="b">
        <v>0</v>
      </c>
    </row>
    <row r="149" spans="1:29" x14ac:dyDescent="0.25">
      <c r="A149">
        <v>67</v>
      </c>
      <c r="B149">
        <v>288</v>
      </c>
      <c r="C149">
        <v>223</v>
      </c>
      <c r="D149" s="11" t="s">
        <v>69</v>
      </c>
      <c r="E149" t="s">
        <v>547</v>
      </c>
      <c r="F149" s="5">
        <v>53</v>
      </c>
      <c r="G149" s="5">
        <v>240</v>
      </c>
      <c r="H149" s="5">
        <v>219</v>
      </c>
      <c r="I149" s="5">
        <v>30</v>
      </c>
      <c r="J149" s="5">
        <v>65</v>
      </c>
      <c r="K149" s="5">
        <v>9</v>
      </c>
      <c r="L149" s="5">
        <v>0</v>
      </c>
      <c r="M149" s="5">
        <v>3</v>
      </c>
      <c r="N149" s="5">
        <v>13</v>
      </c>
      <c r="O149" s="5">
        <v>6</v>
      </c>
      <c r="P149" s="5">
        <v>6</v>
      </c>
      <c r="Q149" s="5">
        <v>18</v>
      </c>
      <c r="R149" s="5">
        <v>27</v>
      </c>
      <c r="S149" s="5">
        <v>3</v>
      </c>
      <c r="T149" s="5">
        <v>0</v>
      </c>
      <c r="U149" s="5">
        <v>9</v>
      </c>
      <c r="V149" s="12">
        <f>J149/H149</f>
        <v>0.29680365296803651</v>
      </c>
      <c r="W149" s="12">
        <f>(J149+Q149+S149)/(H149+Q149+S149+T149)</f>
        <v>0.35833333333333334</v>
      </c>
      <c r="X149" s="12">
        <f>(J149+K149+L149+L149+M149+M149+M149)/H149</f>
        <v>0.37899543378995432</v>
      </c>
      <c r="Y149" s="12">
        <f>W149+X149</f>
        <v>0.73732876712328765</v>
      </c>
      <c r="Z149" t="b">
        <v>0</v>
      </c>
      <c r="AC149" s="5"/>
    </row>
    <row r="150" spans="1:29" x14ac:dyDescent="0.25">
      <c r="A150">
        <v>152</v>
      </c>
      <c r="B150">
        <v>346</v>
      </c>
      <c r="C150">
        <v>273</v>
      </c>
      <c r="D150" s="11" t="s">
        <v>56</v>
      </c>
      <c r="E150" t="s">
        <v>659</v>
      </c>
      <c r="F150" s="5">
        <v>22</v>
      </c>
      <c r="G150" s="5">
        <v>27</v>
      </c>
      <c r="H150" s="5">
        <v>27</v>
      </c>
      <c r="I150" s="5">
        <v>3</v>
      </c>
      <c r="J150" s="5">
        <v>8</v>
      </c>
      <c r="K150" s="5">
        <v>0</v>
      </c>
      <c r="L150" s="5">
        <v>0</v>
      </c>
      <c r="M150" s="5">
        <v>0</v>
      </c>
      <c r="N150" s="5">
        <v>1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1</v>
      </c>
      <c r="V150" s="12">
        <f>J150/H150</f>
        <v>0.29629629629629628</v>
      </c>
      <c r="W150" s="12">
        <f>(J150+Q150+S150)/(H150+Q150+S150+T150)</f>
        <v>0.29629629629629628</v>
      </c>
      <c r="X150" s="12">
        <f>(J150+K150+L150+L150+M150+M150+M150)/H150</f>
        <v>0.29629629629629628</v>
      </c>
      <c r="Y150" s="12">
        <f>W150+X150</f>
        <v>0.59259259259259256</v>
      </c>
      <c r="Z150" t="b">
        <v>0</v>
      </c>
      <c r="AC150" s="5"/>
    </row>
    <row r="151" spans="1:29" x14ac:dyDescent="0.25">
      <c r="A151">
        <v>93</v>
      </c>
      <c r="B151">
        <v>144</v>
      </c>
      <c r="C151">
        <v>424</v>
      </c>
      <c r="D151" s="11" t="s">
        <v>70</v>
      </c>
      <c r="E151" t="s">
        <v>297</v>
      </c>
      <c r="F151" s="5">
        <v>12</v>
      </c>
      <c r="G151" s="5">
        <v>32</v>
      </c>
      <c r="H151" s="5">
        <v>27</v>
      </c>
      <c r="I151" s="5">
        <v>4</v>
      </c>
      <c r="J151" s="5">
        <v>8</v>
      </c>
      <c r="K151" s="5">
        <v>2</v>
      </c>
      <c r="L151" s="5">
        <v>0</v>
      </c>
      <c r="M151" s="5">
        <v>2</v>
      </c>
      <c r="N151" s="5">
        <v>5</v>
      </c>
      <c r="O151" s="5">
        <v>0</v>
      </c>
      <c r="P151" s="5">
        <v>0</v>
      </c>
      <c r="Q151" s="5">
        <v>5</v>
      </c>
      <c r="R151" s="5">
        <v>3</v>
      </c>
      <c r="S151" s="5">
        <v>0</v>
      </c>
      <c r="T151" s="5">
        <v>0</v>
      </c>
      <c r="U151" s="5">
        <v>1</v>
      </c>
      <c r="V151" s="12">
        <f>J151/H151</f>
        <v>0.29629629629629628</v>
      </c>
      <c r="W151" s="12">
        <f>(J151+Q151+S151)/(H151+Q151+S151+T151)</f>
        <v>0.40625</v>
      </c>
      <c r="X151" s="12">
        <f>(J151+K151+L151+L151+M151+M151+M151)/H151</f>
        <v>0.59259259259259256</v>
      </c>
      <c r="Y151" s="12">
        <f>W151+X151</f>
        <v>0.99884259259259256</v>
      </c>
      <c r="Z151" t="b">
        <v>0</v>
      </c>
    </row>
    <row r="152" spans="1:29" x14ac:dyDescent="0.25">
      <c r="A152">
        <v>364</v>
      </c>
      <c r="B152">
        <v>78</v>
      </c>
      <c r="C152">
        <v>408</v>
      </c>
      <c r="D152" s="11" t="s">
        <v>94</v>
      </c>
      <c r="E152" t="s">
        <v>295</v>
      </c>
      <c r="F152" s="5">
        <v>28</v>
      </c>
      <c r="G152" s="5">
        <v>67</v>
      </c>
      <c r="H152" s="5">
        <v>61</v>
      </c>
      <c r="I152" s="5">
        <v>8</v>
      </c>
      <c r="J152" s="5">
        <v>18</v>
      </c>
      <c r="K152" s="5">
        <v>5</v>
      </c>
      <c r="L152" s="5">
        <v>3</v>
      </c>
      <c r="M152" s="5">
        <v>0</v>
      </c>
      <c r="N152" s="5">
        <v>5</v>
      </c>
      <c r="O152" s="5">
        <v>2</v>
      </c>
      <c r="P152" s="5">
        <v>2</v>
      </c>
      <c r="Q152" s="5">
        <v>5</v>
      </c>
      <c r="R152" s="5">
        <v>8</v>
      </c>
      <c r="S152" s="5">
        <v>1</v>
      </c>
      <c r="T152" s="5">
        <v>0</v>
      </c>
      <c r="U152" s="5">
        <v>0</v>
      </c>
      <c r="V152" s="12">
        <f>J152/H152</f>
        <v>0.29508196721311475</v>
      </c>
      <c r="W152" s="12">
        <f>(J152+Q152+S152)/(H152+Q152+S152+T152)</f>
        <v>0.35820895522388058</v>
      </c>
      <c r="X152" s="12">
        <f>(J152+K152+L152+L152+M152+M152+M152)/H152</f>
        <v>0.47540983606557374</v>
      </c>
      <c r="Y152" s="12">
        <f>W152+X152</f>
        <v>0.83361879128945438</v>
      </c>
      <c r="Z152" t="b">
        <v>0</v>
      </c>
    </row>
    <row r="153" spans="1:29" x14ac:dyDescent="0.25">
      <c r="A153">
        <v>206</v>
      </c>
      <c r="B153">
        <v>174</v>
      </c>
      <c r="C153">
        <v>135</v>
      </c>
      <c r="D153" s="11" t="s">
        <v>59</v>
      </c>
      <c r="E153" t="s">
        <v>597</v>
      </c>
      <c r="F153" s="5">
        <v>54</v>
      </c>
      <c r="G153" s="5">
        <v>240</v>
      </c>
      <c r="H153" s="5">
        <v>217</v>
      </c>
      <c r="I153" s="5">
        <v>35</v>
      </c>
      <c r="J153" s="5">
        <v>64</v>
      </c>
      <c r="K153" s="5">
        <v>11</v>
      </c>
      <c r="L153" s="5">
        <v>4</v>
      </c>
      <c r="M153" s="5">
        <v>6</v>
      </c>
      <c r="N153" s="5">
        <v>15</v>
      </c>
      <c r="O153" s="5">
        <v>0</v>
      </c>
      <c r="P153" s="5">
        <v>0</v>
      </c>
      <c r="Q153" s="5">
        <v>17</v>
      </c>
      <c r="R153" s="5">
        <v>34</v>
      </c>
      <c r="S153" s="5">
        <v>0</v>
      </c>
      <c r="T153" s="5">
        <v>0</v>
      </c>
      <c r="U153" s="5">
        <v>4</v>
      </c>
      <c r="V153" s="12">
        <f>J153/H153</f>
        <v>0.29493087557603687</v>
      </c>
      <c r="W153" s="12">
        <f>(J153+Q153+S153)/(H153+Q153+S153+T153)</f>
        <v>0.34615384615384615</v>
      </c>
      <c r="X153" s="12">
        <f>(J153+K153+L153+L153+M153+M153+M153)/H153</f>
        <v>0.46543778801843316</v>
      </c>
      <c r="Y153" s="12">
        <f>W153+X153</f>
        <v>0.81159163417227931</v>
      </c>
      <c r="Z153" t="b">
        <v>0</v>
      </c>
      <c r="AC153" s="5"/>
    </row>
    <row r="154" spans="1:29" x14ac:dyDescent="0.25">
      <c r="A154">
        <v>474</v>
      </c>
      <c r="B154">
        <v>306</v>
      </c>
      <c r="C154">
        <v>239</v>
      </c>
      <c r="D154" s="87" t="s">
        <v>751</v>
      </c>
      <c r="E154" s="86" t="s">
        <v>248</v>
      </c>
      <c r="F154" s="5">
        <v>54</v>
      </c>
      <c r="G154" s="5">
        <v>226</v>
      </c>
      <c r="H154" s="5">
        <v>204</v>
      </c>
      <c r="I154" s="5">
        <v>31</v>
      </c>
      <c r="J154" s="5">
        <v>60</v>
      </c>
      <c r="K154" s="5">
        <v>12</v>
      </c>
      <c r="L154" s="5">
        <v>1</v>
      </c>
      <c r="M154" s="5">
        <v>11</v>
      </c>
      <c r="N154" s="5">
        <v>45</v>
      </c>
      <c r="O154" s="5">
        <v>0</v>
      </c>
      <c r="P154" s="5">
        <v>0</v>
      </c>
      <c r="Q154" s="5">
        <v>22</v>
      </c>
      <c r="R154" s="5">
        <v>28</v>
      </c>
      <c r="S154" s="5">
        <v>0</v>
      </c>
      <c r="T154" s="5">
        <v>0</v>
      </c>
      <c r="U154" s="5">
        <v>7</v>
      </c>
      <c r="V154" s="12">
        <f>J154/H154</f>
        <v>0.29411764705882354</v>
      </c>
      <c r="W154" s="12">
        <f>(J154+Q154+S154)/(H154+Q154+S154+T154)</f>
        <v>0.36283185840707965</v>
      </c>
      <c r="X154" s="12">
        <f>(J154+K154+L154+L154+M154+M154+M154)/H154</f>
        <v>0.52450980392156865</v>
      </c>
      <c r="Y154" s="12">
        <f>W154+X154</f>
        <v>0.88734166232864831</v>
      </c>
      <c r="Z154" t="b">
        <v>0</v>
      </c>
    </row>
    <row r="155" spans="1:29" x14ac:dyDescent="0.25">
      <c r="A155">
        <v>407</v>
      </c>
      <c r="B155">
        <v>95</v>
      </c>
      <c r="C155">
        <v>79</v>
      </c>
      <c r="D155" s="11" t="s">
        <v>64</v>
      </c>
      <c r="E155" t="s">
        <v>415</v>
      </c>
      <c r="F155" s="5">
        <v>46</v>
      </c>
      <c r="G155" s="5">
        <v>182</v>
      </c>
      <c r="H155" s="5">
        <v>168</v>
      </c>
      <c r="I155" s="5">
        <v>25</v>
      </c>
      <c r="J155" s="5">
        <v>49</v>
      </c>
      <c r="K155" s="5">
        <v>11</v>
      </c>
      <c r="L155" s="5">
        <v>0</v>
      </c>
      <c r="M155" s="5">
        <v>2</v>
      </c>
      <c r="N155" s="5">
        <v>16</v>
      </c>
      <c r="O155" s="5">
        <v>0</v>
      </c>
      <c r="P155" s="5">
        <v>0</v>
      </c>
      <c r="Q155" s="5">
        <v>13</v>
      </c>
      <c r="R155" s="5">
        <v>15</v>
      </c>
      <c r="S155" s="5">
        <v>0</v>
      </c>
      <c r="T155" s="5">
        <v>1</v>
      </c>
      <c r="U155" s="5">
        <v>4</v>
      </c>
      <c r="V155" s="12">
        <f>J155/H155</f>
        <v>0.29166666666666669</v>
      </c>
      <c r="W155" s="12">
        <f>(J155+Q155+S155)/(H155+Q155+S155+T155)</f>
        <v>0.34065934065934067</v>
      </c>
      <c r="X155" s="12">
        <f>(J155+K155+L155+L155+M155+M155+M155)/H155</f>
        <v>0.39285714285714285</v>
      </c>
      <c r="Y155" s="12">
        <f>W155+X155</f>
        <v>0.73351648351648358</v>
      </c>
      <c r="Z155" t="b">
        <v>0</v>
      </c>
    </row>
    <row r="156" spans="1:29" x14ac:dyDescent="0.25">
      <c r="A156">
        <v>48</v>
      </c>
      <c r="B156">
        <v>114</v>
      </c>
      <c r="C156">
        <v>419</v>
      </c>
      <c r="D156" s="11" t="s">
        <v>69</v>
      </c>
      <c r="E156" t="s">
        <v>245</v>
      </c>
      <c r="F156" s="5">
        <v>14</v>
      </c>
      <c r="G156" s="5">
        <v>53</v>
      </c>
      <c r="H156" s="5">
        <v>48</v>
      </c>
      <c r="I156" s="5">
        <v>7</v>
      </c>
      <c r="J156" s="5">
        <v>14</v>
      </c>
      <c r="K156" s="5">
        <v>6</v>
      </c>
      <c r="L156" s="5">
        <v>0</v>
      </c>
      <c r="M156" s="5">
        <v>1</v>
      </c>
      <c r="N156" s="5">
        <v>7</v>
      </c>
      <c r="O156" s="5">
        <v>1</v>
      </c>
      <c r="P156" s="5">
        <v>1</v>
      </c>
      <c r="Q156" s="5">
        <v>4</v>
      </c>
      <c r="R156" s="5">
        <v>5</v>
      </c>
      <c r="S156" s="5">
        <v>0</v>
      </c>
      <c r="T156" s="5">
        <v>1</v>
      </c>
      <c r="U156" s="5">
        <v>0</v>
      </c>
      <c r="V156" s="12">
        <f>J156/H156</f>
        <v>0.29166666666666669</v>
      </c>
      <c r="W156" s="12">
        <f>(J156+Q156+S156)/(H156+Q156+S156+T156)</f>
        <v>0.33962264150943394</v>
      </c>
      <c r="X156" s="12">
        <f>(J156+K156+L156+L156+M156+M156+M156)/H156</f>
        <v>0.47916666666666669</v>
      </c>
      <c r="Y156" s="12">
        <f>W156+X156</f>
        <v>0.81878930817610063</v>
      </c>
      <c r="Z156" t="b">
        <v>0</v>
      </c>
    </row>
    <row r="157" spans="1:29" x14ac:dyDescent="0.25">
      <c r="A157">
        <v>117</v>
      </c>
      <c r="B157">
        <v>480</v>
      </c>
      <c r="C157">
        <v>387</v>
      </c>
      <c r="D157" s="11" t="s">
        <v>70</v>
      </c>
      <c r="E157" t="s">
        <v>580</v>
      </c>
      <c r="F157" s="5">
        <v>15</v>
      </c>
      <c r="G157" s="5">
        <v>39</v>
      </c>
      <c r="H157" s="5">
        <v>31</v>
      </c>
      <c r="I157" s="5">
        <v>4</v>
      </c>
      <c r="J157" s="5">
        <v>9</v>
      </c>
      <c r="K157" s="5">
        <v>1</v>
      </c>
      <c r="L157" s="5">
        <v>0</v>
      </c>
      <c r="M157" s="5">
        <v>2</v>
      </c>
      <c r="N157" s="5">
        <v>6</v>
      </c>
      <c r="O157" s="5">
        <v>0</v>
      </c>
      <c r="P157" s="5">
        <v>0</v>
      </c>
      <c r="Q157" s="5">
        <v>2</v>
      </c>
      <c r="R157" s="5">
        <v>12</v>
      </c>
      <c r="S157" s="5">
        <v>1</v>
      </c>
      <c r="T157" s="5">
        <v>0</v>
      </c>
      <c r="U157" s="5">
        <v>0</v>
      </c>
      <c r="V157" s="12">
        <f>J157/H157</f>
        <v>0.29032258064516131</v>
      </c>
      <c r="W157" s="12">
        <f>(J157+Q157+S157)/(H157+Q157+S157+T157)</f>
        <v>0.35294117647058826</v>
      </c>
      <c r="X157" s="12">
        <f>(J157+K157+L157+L157+M157+M157+M157)/H157</f>
        <v>0.5161290322580645</v>
      </c>
      <c r="Y157" s="12">
        <f>W157+X157</f>
        <v>0.86907020872865282</v>
      </c>
      <c r="Z157" t="b">
        <v>0</v>
      </c>
      <c r="AC157" s="5"/>
    </row>
    <row r="158" spans="1:29" x14ac:dyDescent="0.25">
      <c r="A158">
        <v>384</v>
      </c>
      <c r="B158">
        <v>294</v>
      </c>
      <c r="C158">
        <v>229</v>
      </c>
      <c r="D158" s="11" t="s">
        <v>94</v>
      </c>
      <c r="E158" t="s">
        <v>466</v>
      </c>
      <c r="F158" s="5">
        <v>53</v>
      </c>
      <c r="G158" s="5">
        <v>257</v>
      </c>
      <c r="H158" s="5">
        <v>245</v>
      </c>
      <c r="I158" s="5">
        <v>27</v>
      </c>
      <c r="J158" s="5">
        <v>71</v>
      </c>
      <c r="K158" s="5">
        <v>13</v>
      </c>
      <c r="L158" s="5">
        <v>2</v>
      </c>
      <c r="M158" s="5">
        <v>3</v>
      </c>
      <c r="N158" s="5">
        <v>23</v>
      </c>
      <c r="O158" s="5">
        <v>2</v>
      </c>
      <c r="P158" s="5">
        <v>1</v>
      </c>
      <c r="Q158" s="5">
        <v>10</v>
      </c>
      <c r="R158" s="5">
        <v>29</v>
      </c>
      <c r="S158" s="5">
        <v>2</v>
      </c>
      <c r="T158" s="5">
        <v>0</v>
      </c>
      <c r="U158" s="5">
        <v>5</v>
      </c>
      <c r="V158" s="12">
        <f>J158/H158</f>
        <v>0.28979591836734692</v>
      </c>
      <c r="W158" s="12">
        <f>(J158+Q158+S158)/(H158+Q158+S158+T158)</f>
        <v>0.32295719844357978</v>
      </c>
      <c r="X158" s="12">
        <f>(J158+K158+L158+L158+M158+M158+M158)/H158</f>
        <v>0.39591836734693875</v>
      </c>
      <c r="Y158" s="12">
        <f>W158+X158</f>
        <v>0.71887556579051859</v>
      </c>
      <c r="Z158" t="b">
        <v>0</v>
      </c>
    </row>
    <row r="159" spans="1:29" x14ac:dyDescent="0.25">
      <c r="A159">
        <v>65</v>
      </c>
      <c r="B159">
        <v>264</v>
      </c>
      <c r="C159">
        <v>456</v>
      </c>
      <c r="D159" s="11" t="s">
        <v>69</v>
      </c>
      <c r="E159" t="s">
        <v>242</v>
      </c>
      <c r="F159" s="5">
        <v>38</v>
      </c>
      <c r="G159" s="5">
        <v>161</v>
      </c>
      <c r="H159" s="5">
        <v>152</v>
      </c>
      <c r="I159" s="5">
        <v>20</v>
      </c>
      <c r="J159" s="5">
        <v>44</v>
      </c>
      <c r="K159" s="5">
        <v>9</v>
      </c>
      <c r="L159" s="5">
        <v>0</v>
      </c>
      <c r="M159" s="5">
        <v>0</v>
      </c>
      <c r="N159" s="5">
        <v>11</v>
      </c>
      <c r="O159" s="5">
        <v>0</v>
      </c>
      <c r="P159" s="5">
        <v>0</v>
      </c>
      <c r="Q159" s="5">
        <v>8</v>
      </c>
      <c r="R159" s="5">
        <v>11</v>
      </c>
      <c r="S159" s="5">
        <v>0</v>
      </c>
      <c r="T159" s="5">
        <v>1</v>
      </c>
      <c r="U159" s="5">
        <v>4</v>
      </c>
      <c r="V159" s="12">
        <f>J159/H159</f>
        <v>0.28947368421052633</v>
      </c>
      <c r="W159" s="12">
        <f>(J159+Q159+S159)/(H159+Q159+S159+T159)</f>
        <v>0.32298136645962733</v>
      </c>
      <c r="X159" s="12">
        <f>(J159+K159+L159+L159+M159+M159+M159)/H159</f>
        <v>0.34868421052631576</v>
      </c>
      <c r="Y159" s="12">
        <f>W159+X159</f>
        <v>0.67166557698594309</v>
      </c>
      <c r="Z159" t="b">
        <v>0</v>
      </c>
      <c r="AC159" s="5"/>
    </row>
    <row r="160" spans="1:29" x14ac:dyDescent="0.25">
      <c r="A160">
        <v>371</v>
      </c>
      <c r="B160">
        <v>138</v>
      </c>
      <c r="C160">
        <v>423</v>
      </c>
      <c r="D160" s="11" t="s">
        <v>94</v>
      </c>
      <c r="E160" t="s">
        <v>238</v>
      </c>
      <c r="F160" s="5">
        <v>14</v>
      </c>
      <c r="G160" s="5">
        <v>50</v>
      </c>
      <c r="H160" s="5">
        <v>45</v>
      </c>
      <c r="I160" s="5">
        <v>4</v>
      </c>
      <c r="J160" s="5">
        <v>13</v>
      </c>
      <c r="K160" s="5">
        <v>0</v>
      </c>
      <c r="L160" s="5">
        <v>0</v>
      </c>
      <c r="M160" s="5">
        <v>0</v>
      </c>
      <c r="N160" s="5">
        <v>4</v>
      </c>
      <c r="O160" s="5">
        <v>0</v>
      </c>
      <c r="P160" s="5">
        <v>0</v>
      </c>
      <c r="Q160" s="5">
        <v>5</v>
      </c>
      <c r="R160" s="5">
        <v>6</v>
      </c>
      <c r="S160" s="5">
        <v>0</v>
      </c>
      <c r="T160" s="5">
        <v>0</v>
      </c>
      <c r="U160" s="5">
        <v>1</v>
      </c>
      <c r="V160" s="12">
        <f>J160/H160</f>
        <v>0.28888888888888886</v>
      </c>
      <c r="W160" s="12">
        <f>(J160+Q160+S160)/(H160+Q160+S160+T160)</f>
        <v>0.36</v>
      </c>
      <c r="X160" s="12">
        <f>(J160+K160+L160+L160+M160+M160+M160)/H160</f>
        <v>0.28888888888888886</v>
      </c>
      <c r="Y160" s="12">
        <f>W160+X160</f>
        <v>0.64888888888888885</v>
      </c>
      <c r="Z160" t="b">
        <v>0</v>
      </c>
    </row>
    <row r="161" spans="1:29" x14ac:dyDescent="0.25">
      <c r="A161">
        <v>181</v>
      </c>
      <c r="B161">
        <v>301</v>
      </c>
      <c r="C161">
        <v>236</v>
      </c>
      <c r="D161" s="11" t="s">
        <v>57</v>
      </c>
      <c r="E161" t="s">
        <v>393</v>
      </c>
      <c r="F161" s="5">
        <v>54</v>
      </c>
      <c r="G161" s="5">
        <v>231</v>
      </c>
      <c r="H161" s="5">
        <v>205</v>
      </c>
      <c r="I161" s="5">
        <v>25</v>
      </c>
      <c r="J161" s="5">
        <v>59</v>
      </c>
      <c r="K161" s="5">
        <v>16</v>
      </c>
      <c r="L161" s="5">
        <v>6</v>
      </c>
      <c r="M161" s="5">
        <v>3</v>
      </c>
      <c r="N161" s="5">
        <v>30</v>
      </c>
      <c r="O161" s="5">
        <v>4</v>
      </c>
      <c r="P161" s="5">
        <v>0</v>
      </c>
      <c r="Q161" s="5">
        <v>23</v>
      </c>
      <c r="R161" s="5">
        <v>32</v>
      </c>
      <c r="S161" s="5">
        <v>0</v>
      </c>
      <c r="T161" s="5">
        <v>2</v>
      </c>
      <c r="U161" s="5">
        <v>7</v>
      </c>
      <c r="V161" s="12">
        <f>J161/H161</f>
        <v>0.28780487804878047</v>
      </c>
      <c r="W161" s="12">
        <f>(J161+Q161+S161)/(H161+Q161+S161+T161)</f>
        <v>0.35652173913043478</v>
      </c>
      <c r="X161" s="12">
        <f>(J161+K161+L161+L161+M161+M161+M161)/H161</f>
        <v>0.4682926829268293</v>
      </c>
      <c r="Y161" s="12">
        <f>W161+X161</f>
        <v>0.82481442205726407</v>
      </c>
      <c r="Z161" t="b">
        <v>0</v>
      </c>
    </row>
    <row r="162" spans="1:29" x14ac:dyDescent="0.25">
      <c r="A162">
        <v>36</v>
      </c>
      <c r="B162">
        <v>485</v>
      </c>
      <c r="C162">
        <v>392</v>
      </c>
      <c r="D162" s="11" t="s">
        <v>54</v>
      </c>
      <c r="E162" t="s">
        <v>233</v>
      </c>
      <c r="F162" s="5">
        <v>52</v>
      </c>
      <c r="G162" s="5">
        <v>217</v>
      </c>
      <c r="H162" s="5">
        <v>202</v>
      </c>
      <c r="I162" s="5">
        <v>23</v>
      </c>
      <c r="J162" s="5">
        <v>58</v>
      </c>
      <c r="K162" s="5">
        <v>14</v>
      </c>
      <c r="L162" s="5">
        <v>5</v>
      </c>
      <c r="M162" s="5">
        <v>1</v>
      </c>
      <c r="N162" s="5">
        <v>24</v>
      </c>
      <c r="O162" s="5">
        <v>0</v>
      </c>
      <c r="P162" s="5">
        <v>0</v>
      </c>
      <c r="Q162" s="5">
        <v>10</v>
      </c>
      <c r="R162" s="5">
        <v>39</v>
      </c>
      <c r="S162" s="5">
        <v>0</v>
      </c>
      <c r="T162" s="5">
        <v>5</v>
      </c>
      <c r="U162" s="5">
        <v>5</v>
      </c>
      <c r="V162" s="12">
        <f>J162/H162</f>
        <v>0.28712871287128711</v>
      </c>
      <c r="W162" s="12">
        <f>(J162+Q162+S162)/(H162+Q162+S162+T162)</f>
        <v>0.31336405529953915</v>
      </c>
      <c r="X162" s="12">
        <f>(J162+K162+L162+L162+M162+M162+M162)/H162</f>
        <v>0.42079207920792078</v>
      </c>
      <c r="Y162" s="12">
        <f>W162+X162</f>
        <v>0.73415613450745987</v>
      </c>
      <c r="Z162" t="b">
        <v>0</v>
      </c>
    </row>
    <row r="163" spans="1:29" x14ac:dyDescent="0.25">
      <c r="A163">
        <v>330</v>
      </c>
      <c r="B163">
        <v>33</v>
      </c>
      <c r="C163">
        <v>31</v>
      </c>
      <c r="D163" s="11" t="s">
        <v>63</v>
      </c>
      <c r="E163" t="s">
        <v>614</v>
      </c>
      <c r="F163" s="5">
        <v>54</v>
      </c>
      <c r="G163" s="5">
        <v>224</v>
      </c>
      <c r="H163" s="5">
        <v>192</v>
      </c>
      <c r="I163" s="5">
        <v>29</v>
      </c>
      <c r="J163" s="5">
        <v>55</v>
      </c>
      <c r="K163" s="5">
        <v>9</v>
      </c>
      <c r="L163" s="5">
        <v>0</v>
      </c>
      <c r="M163" s="5">
        <v>5</v>
      </c>
      <c r="N163" s="5">
        <v>24</v>
      </c>
      <c r="O163" s="5">
        <v>0</v>
      </c>
      <c r="P163" s="5">
        <v>2</v>
      </c>
      <c r="Q163" s="5">
        <v>29</v>
      </c>
      <c r="R163" s="5">
        <v>26</v>
      </c>
      <c r="S163" s="5">
        <v>0</v>
      </c>
      <c r="T163" s="5">
        <v>3</v>
      </c>
      <c r="U163" s="5">
        <v>2</v>
      </c>
      <c r="V163" s="12">
        <f>J163/H163</f>
        <v>0.28645833333333331</v>
      </c>
      <c r="W163" s="12">
        <f>(J163+Q163+S163)/(H163+Q163+S163+T163)</f>
        <v>0.375</v>
      </c>
      <c r="X163" s="12">
        <f>(J163+K163+L163+L163+M163+M163+M163)/H163</f>
        <v>0.41145833333333331</v>
      </c>
      <c r="Y163" s="12">
        <f>W163+X163</f>
        <v>0.78645833333333326</v>
      </c>
      <c r="Z163" t="b">
        <v>0</v>
      </c>
      <c r="AC163" s="5"/>
    </row>
    <row r="164" spans="1:29" x14ac:dyDescent="0.25">
      <c r="A164">
        <v>122</v>
      </c>
      <c r="B164">
        <v>48</v>
      </c>
      <c r="C164">
        <v>42</v>
      </c>
      <c r="D164" s="11" t="s">
        <v>56</v>
      </c>
      <c r="E164" t="s">
        <v>652</v>
      </c>
      <c r="F164" s="5">
        <v>7</v>
      </c>
      <c r="G164" s="5">
        <v>7</v>
      </c>
      <c r="H164" s="5">
        <v>7</v>
      </c>
      <c r="I164" s="5">
        <v>3</v>
      </c>
      <c r="J164" s="5">
        <v>2</v>
      </c>
      <c r="K164" s="5">
        <v>2</v>
      </c>
      <c r="L164" s="5">
        <v>0</v>
      </c>
      <c r="M164" s="5">
        <v>0</v>
      </c>
      <c r="N164" s="5">
        <v>2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12">
        <f>J164/H164</f>
        <v>0.2857142857142857</v>
      </c>
      <c r="W164" s="12">
        <f>(J164+Q164+S164)/(H164+Q164+S164+T164)</f>
        <v>0.2857142857142857</v>
      </c>
      <c r="X164" s="12">
        <f>(J164+K164+L164+L164+M164+M164+M164)/H164</f>
        <v>0.5714285714285714</v>
      </c>
      <c r="Y164" s="12">
        <f>W164+X164</f>
        <v>0.8571428571428571</v>
      </c>
      <c r="Z164" t="b">
        <v>0</v>
      </c>
      <c r="AC164" s="5"/>
    </row>
    <row r="165" spans="1:29" x14ac:dyDescent="0.25">
      <c r="A165">
        <v>85</v>
      </c>
      <c r="B165">
        <v>60</v>
      </c>
      <c r="C165">
        <v>50</v>
      </c>
      <c r="D165" s="11" t="s">
        <v>70</v>
      </c>
      <c r="E165" t="s">
        <v>556</v>
      </c>
      <c r="F165" s="5">
        <v>54</v>
      </c>
      <c r="G165" s="5">
        <v>234</v>
      </c>
      <c r="H165" s="5">
        <v>224</v>
      </c>
      <c r="I165" s="5">
        <v>26</v>
      </c>
      <c r="J165" s="5">
        <v>64</v>
      </c>
      <c r="K165" s="5">
        <v>16</v>
      </c>
      <c r="L165" s="5">
        <v>0</v>
      </c>
      <c r="M165" s="5">
        <v>11</v>
      </c>
      <c r="N165" s="5">
        <v>42</v>
      </c>
      <c r="O165" s="5">
        <v>3</v>
      </c>
      <c r="P165" s="5">
        <v>0</v>
      </c>
      <c r="Q165" s="5">
        <v>7</v>
      </c>
      <c r="R165" s="5">
        <v>58</v>
      </c>
      <c r="S165" s="5">
        <v>2</v>
      </c>
      <c r="T165" s="5">
        <v>1</v>
      </c>
      <c r="U165" s="5">
        <v>7</v>
      </c>
      <c r="V165" s="12">
        <f>J165/H165</f>
        <v>0.2857142857142857</v>
      </c>
      <c r="W165" s="12">
        <f>(J165+Q165+S165)/(H165+Q165+S165+T165)</f>
        <v>0.31196581196581197</v>
      </c>
      <c r="X165" s="12">
        <f>(J165+K165+L165+L165+M165+M165+M165)/H165</f>
        <v>0.5044642857142857</v>
      </c>
      <c r="Y165" s="12">
        <f>W165+X165</f>
        <v>0.81643009768009767</v>
      </c>
      <c r="Z165" t="b">
        <v>0</v>
      </c>
      <c r="AC165" s="5"/>
    </row>
    <row r="166" spans="1:29" x14ac:dyDescent="0.25">
      <c r="A166">
        <v>428</v>
      </c>
      <c r="B166">
        <v>415</v>
      </c>
      <c r="C166">
        <v>332</v>
      </c>
      <c r="D166" s="11" t="s">
        <v>64</v>
      </c>
      <c r="E166" t="s">
        <v>436</v>
      </c>
      <c r="F166" s="5">
        <v>54</v>
      </c>
      <c r="G166" s="5">
        <v>246</v>
      </c>
      <c r="H166" s="5">
        <v>231</v>
      </c>
      <c r="I166" s="5">
        <v>34</v>
      </c>
      <c r="J166" s="5">
        <v>66</v>
      </c>
      <c r="K166" s="5">
        <v>11</v>
      </c>
      <c r="L166" s="5">
        <v>4</v>
      </c>
      <c r="M166" s="5">
        <v>1</v>
      </c>
      <c r="N166" s="5">
        <v>20</v>
      </c>
      <c r="O166" s="5">
        <v>2</v>
      </c>
      <c r="P166" s="5">
        <v>1</v>
      </c>
      <c r="Q166" s="5">
        <v>13</v>
      </c>
      <c r="R166" s="5">
        <v>21</v>
      </c>
      <c r="S166" s="5">
        <v>0</v>
      </c>
      <c r="T166" s="5">
        <v>2</v>
      </c>
      <c r="U166" s="5">
        <v>5</v>
      </c>
      <c r="V166" s="12">
        <f>J166/H166</f>
        <v>0.2857142857142857</v>
      </c>
      <c r="W166" s="12">
        <f>(J166+Q166+S166)/(H166+Q166+S166+T166)</f>
        <v>0.32113821138211385</v>
      </c>
      <c r="X166" s="12">
        <f>(J166+K166+L166+L166+M166+M166+M166)/H166</f>
        <v>0.38095238095238093</v>
      </c>
      <c r="Y166" s="12">
        <f>W166+X166</f>
        <v>0.70209059233449478</v>
      </c>
      <c r="Z166" t="b">
        <v>0</v>
      </c>
    </row>
    <row r="167" spans="1:29" x14ac:dyDescent="0.25">
      <c r="A167">
        <v>40</v>
      </c>
      <c r="B167">
        <v>40</v>
      </c>
      <c r="C167">
        <v>397</v>
      </c>
      <c r="D167" s="11" t="s">
        <v>69</v>
      </c>
      <c r="E167" t="s">
        <v>253</v>
      </c>
      <c r="F167" s="5">
        <v>8</v>
      </c>
      <c r="G167" s="5">
        <v>20</v>
      </c>
      <c r="H167" s="5">
        <v>14</v>
      </c>
      <c r="I167" s="5">
        <v>2</v>
      </c>
      <c r="J167" s="5">
        <v>4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5</v>
      </c>
      <c r="R167" s="5">
        <v>2</v>
      </c>
      <c r="S167" s="5">
        <v>1</v>
      </c>
      <c r="T167" s="5">
        <v>0</v>
      </c>
      <c r="U167" s="5">
        <v>1</v>
      </c>
      <c r="V167" s="12">
        <f>J167/H167</f>
        <v>0.2857142857142857</v>
      </c>
      <c r="W167" s="12">
        <f>(J167+Q167+S167)/(H167+Q167+S167+T167)</f>
        <v>0.5</v>
      </c>
      <c r="X167" s="12">
        <f>(J167+K167+L167+L167+M167+M167+M167)/H167</f>
        <v>0.2857142857142857</v>
      </c>
      <c r="Y167" s="12">
        <f>W167+X167</f>
        <v>0.7857142857142857</v>
      </c>
      <c r="Z167" t="b">
        <v>0</v>
      </c>
      <c r="AC167" s="5"/>
    </row>
    <row r="168" spans="1:29" x14ac:dyDescent="0.25">
      <c r="A168">
        <v>483</v>
      </c>
      <c r="B168">
        <v>434</v>
      </c>
      <c r="C168">
        <v>349</v>
      </c>
      <c r="D168" s="87" t="s">
        <v>745</v>
      </c>
      <c r="E168" s="86" t="s">
        <v>264</v>
      </c>
      <c r="F168" s="5">
        <v>54</v>
      </c>
      <c r="G168" s="5">
        <v>240</v>
      </c>
      <c r="H168" s="5">
        <v>221</v>
      </c>
      <c r="I168" s="5">
        <v>31</v>
      </c>
      <c r="J168" s="5">
        <v>63</v>
      </c>
      <c r="K168" s="5">
        <v>15</v>
      </c>
      <c r="L168" s="5">
        <v>1</v>
      </c>
      <c r="M168" s="5">
        <v>10</v>
      </c>
      <c r="N168" s="5">
        <v>35</v>
      </c>
      <c r="O168" s="5">
        <v>0</v>
      </c>
      <c r="P168" s="5">
        <v>0</v>
      </c>
      <c r="Q168" s="5">
        <v>18</v>
      </c>
      <c r="R168" s="5">
        <v>23</v>
      </c>
      <c r="S168" s="5">
        <v>0</v>
      </c>
      <c r="T168" s="5">
        <v>1</v>
      </c>
      <c r="U168" s="5">
        <v>7</v>
      </c>
      <c r="V168" s="12">
        <f>J168/H168</f>
        <v>0.28506787330316741</v>
      </c>
      <c r="W168" s="12">
        <f>(J168+Q168+S168)/(H168+Q168+S168+T168)</f>
        <v>0.33750000000000002</v>
      </c>
      <c r="X168" s="12">
        <f>(J168+K168+L168+L168+M168+M168+M168)/H168</f>
        <v>0.49773755656108598</v>
      </c>
      <c r="Y168" s="12">
        <f>W168+X168</f>
        <v>0.835237556561086</v>
      </c>
      <c r="Z168" t="b">
        <v>0</v>
      </c>
      <c r="AC168" s="5"/>
    </row>
    <row r="169" spans="1:29" x14ac:dyDescent="0.25">
      <c r="A169">
        <v>304</v>
      </c>
      <c r="B169">
        <v>166</v>
      </c>
      <c r="C169">
        <v>129</v>
      </c>
      <c r="D169" s="11" t="s">
        <v>62</v>
      </c>
      <c r="E169" t="s">
        <v>489</v>
      </c>
      <c r="F169" s="5">
        <v>54</v>
      </c>
      <c r="G169" s="5">
        <v>228</v>
      </c>
      <c r="H169" s="5">
        <v>205</v>
      </c>
      <c r="I169" s="5">
        <v>24</v>
      </c>
      <c r="J169" s="5">
        <v>58</v>
      </c>
      <c r="K169" s="5">
        <v>13</v>
      </c>
      <c r="L169" s="5">
        <v>1</v>
      </c>
      <c r="M169" s="5">
        <v>3</v>
      </c>
      <c r="N169" s="5">
        <v>17</v>
      </c>
      <c r="O169" s="5">
        <v>1</v>
      </c>
      <c r="P169" s="5">
        <v>0</v>
      </c>
      <c r="Q169" s="5">
        <v>18</v>
      </c>
      <c r="R169" s="5">
        <v>12</v>
      </c>
      <c r="S169" s="5">
        <v>3</v>
      </c>
      <c r="T169" s="5">
        <v>0</v>
      </c>
      <c r="U169" s="5">
        <v>8</v>
      </c>
      <c r="V169" s="12">
        <f>J169/H169</f>
        <v>0.28292682926829266</v>
      </c>
      <c r="W169" s="12">
        <f>(J169+Q169+S169)/(H169+Q169+S169+T169)</f>
        <v>0.34955752212389379</v>
      </c>
      <c r="X169" s="12">
        <f>(J169+K169+L169+L169+M169+M169+M169)/H169</f>
        <v>0.4</v>
      </c>
      <c r="Y169" s="12">
        <f>W169+X169</f>
        <v>0.74955752212389382</v>
      </c>
      <c r="Z169" t="b">
        <v>0</v>
      </c>
    </row>
    <row r="170" spans="1:29" x14ac:dyDescent="0.25">
      <c r="A170">
        <v>394</v>
      </c>
      <c r="B170">
        <v>430</v>
      </c>
      <c r="C170">
        <v>347</v>
      </c>
      <c r="D170" s="11" t="s">
        <v>94</v>
      </c>
      <c r="E170" t="s">
        <v>470</v>
      </c>
      <c r="F170" s="5">
        <v>42</v>
      </c>
      <c r="G170" s="5">
        <v>178</v>
      </c>
      <c r="H170" s="5">
        <v>156</v>
      </c>
      <c r="I170" s="5">
        <v>18</v>
      </c>
      <c r="J170" s="5">
        <v>44</v>
      </c>
      <c r="K170" s="5">
        <v>7</v>
      </c>
      <c r="L170" s="5">
        <v>0</v>
      </c>
      <c r="M170" s="5">
        <v>0</v>
      </c>
      <c r="N170" s="5">
        <v>8</v>
      </c>
      <c r="O170" s="5">
        <v>0</v>
      </c>
      <c r="P170" s="5">
        <v>0</v>
      </c>
      <c r="Q170" s="5">
        <v>22</v>
      </c>
      <c r="R170" s="5">
        <v>7</v>
      </c>
      <c r="S170" s="5">
        <v>0</v>
      </c>
      <c r="T170" s="5">
        <v>0</v>
      </c>
      <c r="U170" s="5">
        <v>0</v>
      </c>
      <c r="V170" s="12">
        <f>J170/H170</f>
        <v>0.28205128205128205</v>
      </c>
      <c r="W170" s="12">
        <f>(J170+Q170+S170)/(H170+Q170+S170+T170)</f>
        <v>0.3707865168539326</v>
      </c>
      <c r="X170" s="12">
        <f>(J170+K170+L170+L170+M170+M170+M170)/H170</f>
        <v>0.32692307692307693</v>
      </c>
      <c r="Y170" s="12">
        <f>W170+X170</f>
        <v>0.69770959377700947</v>
      </c>
      <c r="Z170" t="b">
        <v>0</v>
      </c>
    </row>
    <row r="171" spans="1:29" x14ac:dyDescent="0.25">
      <c r="A171">
        <v>121</v>
      </c>
      <c r="B171">
        <v>43</v>
      </c>
      <c r="C171">
        <v>399</v>
      </c>
      <c r="D171" s="11" t="s">
        <v>56</v>
      </c>
      <c r="E171" t="s">
        <v>254</v>
      </c>
      <c r="F171" s="5">
        <v>20</v>
      </c>
      <c r="G171" s="5">
        <v>76</v>
      </c>
      <c r="H171" s="5">
        <v>71</v>
      </c>
      <c r="I171" s="5">
        <v>5</v>
      </c>
      <c r="J171" s="5">
        <v>20</v>
      </c>
      <c r="K171" s="5">
        <v>1</v>
      </c>
      <c r="L171" s="5">
        <v>0</v>
      </c>
      <c r="M171" s="5">
        <v>1</v>
      </c>
      <c r="N171" s="5">
        <v>11</v>
      </c>
      <c r="O171" s="5">
        <v>0</v>
      </c>
      <c r="P171" s="5">
        <v>0</v>
      </c>
      <c r="Q171" s="5">
        <v>3</v>
      </c>
      <c r="R171" s="5">
        <v>5</v>
      </c>
      <c r="S171" s="5">
        <v>0</v>
      </c>
      <c r="T171" s="5">
        <v>2</v>
      </c>
      <c r="U171" s="5">
        <v>2</v>
      </c>
      <c r="V171" s="12">
        <f>J171/H171</f>
        <v>0.28169014084507044</v>
      </c>
      <c r="W171" s="12">
        <f>(J171+Q171+S171)/(H171+Q171+S171+T171)</f>
        <v>0.30263157894736842</v>
      </c>
      <c r="X171" s="12">
        <f>(J171+K171+L171+L171+M171+M171+M171)/H171</f>
        <v>0.3380281690140845</v>
      </c>
      <c r="Y171" s="12">
        <f>W171+X171</f>
        <v>0.64065974796145286</v>
      </c>
      <c r="Z171" t="b">
        <v>0</v>
      </c>
      <c r="AC171" s="5"/>
    </row>
    <row r="172" spans="1:29" x14ac:dyDescent="0.25">
      <c r="A172">
        <v>132</v>
      </c>
      <c r="B172">
        <v>143</v>
      </c>
      <c r="C172">
        <v>114</v>
      </c>
      <c r="D172" s="11" t="s">
        <v>56</v>
      </c>
      <c r="E172" t="s">
        <v>654</v>
      </c>
      <c r="F172" s="5">
        <v>54</v>
      </c>
      <c r="G172" s="5">
        <v>237</v>
      </c>
      <c r="H172" s="5">
        <v>222</v>
      </c>
      <c r="I172" s="5">
        <v>34</v>
      </c>
      <c r="J172" s="5">
        <v>62</v>
      </c>
      <c r="K172" s="5">
        <v>18</v>
      </c>
      <c r="L172" s="5">
        <v>3</v>
      </c>
      <c r="M172" s="5">
        <v>4</v>
      </c>
      <c r="N172" s="5">
        <v>21</v>
      </c>
      <c r="O172" s="5">
        <v>1</v>
      </c>
      <c r="P172" s="5">
        <v>0</v>
      </c>
      <c r="Q172" s="5">
        <v>14</v>
      </c>
      <c r="R172" s="5">
        <v>22</v>
      </c>
      <c r="S172" s="5">
        <v>0</v>
      </c>
      <c r="T172" s="5">
        <v>1</v>
      </c>
      <c r="U172" s="5">
        <v>3</v>
      </c>
      <c r="V172" s="12">
        <f>J172/H172</f>
        <v>0.27927927927927926</v>
      </c>
      <c r="W172" s="12">
        <f>(J172+Q172+S172)/(H172+Q172+S172+T172)</f>
        <v>0.32067510548523209</v>
      </c>
      <c r="X172" s="12">
        <f>(J172+K172+L172+L172+M172+M172+M172)/H172</f>
        <v>0.44144144144144143</v>
      </c>
      <c r="Y172" s="12">
        <f>W172+X172</f>
        <v>0.76211654692667352</v>
      </c>
      <c r="Z172" t="b">
        <v>0</v>
      </c>
    </row>
    <row r="173" spans="1:29" x14ac:dyDescent="0.25">
      <c r="A173">
        <v>114</v>
      </c>
      <c r="B173">
        <v>427</v>
      </c>
      <c r="C173">
        <v>344</v>
      </c>
      <c r="D173" s="11" t="s">
        <v>70</v>
      </c>
      <c r="E173" t="s">
        <v>577</v>
      </c>
      <c r="F173" s="5">
        <v>52</v>
      </c>
      <c r="G173" s="5">
        <v>203</v>
      </c>
      <c r="H173" s="5">
        <v>183</v>
      </c>
      <c r="I173" s="5">
        <v>21</v>
      </c>
      <c r="J173" s="5">
        <v>51</v>
      </c>
      <c r="K173" s="5">
        <v>9</v>
      </c>
      <c r="L173" s="5">
        <v>3</v>
      </c>
      <c r="M173" s="5">
        <v>3</v>
      </c>
      <c r="N173" s="5">
        <v>22</v>
      </c>
      <c r="O173" s="5">
        <v>0</v>
      </c>
      <c r="P173" s="5">
        <v>0</v>
      </c>
      <c r="Q173" s="5">
        <v>18</v>
      </c>
      <c r="R173" s="5">
        <v>26</v>
      </c>
      <c r="S173" s="5">
        <v>2</v>
      </c>
      <c r="T173" s="5">
        <v>0</v>
      </c>
      <c r="U173" s="5">
        <v>9</v>
      </c>
      <c r="V173" s="12">
        <f>J173/H173</f>
        <v>0.27868852459016391</v>
      </c>
      <c r="W173" s="12">
        <f>(J173+Q173+S173)/(H173+Q173+S173+T173)</f>
        <v>0.34975369458128081</v>
      </c>
      <c r="X173" s="12">
        <f>(J173+K173+L173+L173+M173+M173+M173)/H173</f>
        <v>0.4098360655737705</v>
      </c>
      <c r="Y173" s="12">
        <f>W173+X173</f>
        <v>0.75958976015505131</v>
      </c>
      <c r="Z173" t="b">
        <v>0</v>
      </c>
      <c r="AC173" s="5"/>
    </row>
    <row r="174" spans="1:29" x14ac:dyDescent="0.25">
      <c r="A174">
        <v>101</v>
      </c>
      <c r="B174">
        <v>257</v>
      </c>
      <c r="C174">
        <v>454</v>
      </c>
      <c r="D174" s="11" t="s">
        <v>70</v>
      </c>
      <c r="E174" t="s">
        <v>223</v>
      </c>
      <c r="F174" s="5">
        <v>20</v>
      </c>
      <c r="G174" s="5">
        <v>83</v>
      </c>
      <c r="H174" s="5">
        <v>79</v>
      </c>
      <c r="I174" s="5">
        <v>8</v>
      </c>
      <c r="J174" s="5">
        <v>22</v>
      </c>
      <c r="K174" s="5">
        <v>6</v>
      </c>
      <c r="L174" s="5">
        <v>0</v>
      </c>
      <c r="M174" s="5">
        <v>2</v>
      </c>
      <c r="N174" s="5">
        <v>13</v>
      </c>
      <c r="O174" s="5">
        <v>0</v>
      </c>
      <c r="P174" s="5">
        <v>0</v>
      </c>
      <c r="Q174" s="5">
        <v>4</v>
      </c>
      <c r="R174" s="5">
        <v>14</v>
      </c>
      <c r="S174" s="5">
        <v>0</v>
      </c>
      <c r="T174" s="5">
        <v>0</v>
      </c>
      <c r="U174" s="5">
        <v>0</v>
      </c>
      <c r="V174" s="12">
        <f>J174/H174</f>
        <v>0.27848101265822783</v>
      </c>
      <c r="W174" s="12">
        <f>(J174+Q174+S174)/(H174+Q174+S174+T174)</f>
        <v>0.31325301204819278</v>
      </c>
      <c r="X174" s="12">
        <f>(J174+K174+L174+L174+M174+M174+M174)/H174</f>
        <v>0.43037974683544306</v>
      </c>
      <c r="Y174" s="12">
        <f>W174+X174</f>
        <v>0.74363275888363578</v>
      </c>
      <c r="Z174" t="b">
        <v>0</v>
      </c>
      <c r="AC174" s="5"/>
    </row>
    <row r="175" spans="1:29" x14ac:dyDescent="0.25">
      <c r="A175">
        <v>141</v>
      </c>
      <c r="B175">
        <v>213</v>
      </c>
      <c r="C175">
        <v>165</v>
      </c>
      <c r="D175" s="11" t="s">
        <v>56</v>
      </c>
      <c r="E175" t="s">
        <v>656</v>
      </c>
      <c r="F175" s="5">
        <v>16</v>
      </c>
      <c r="G175" s="5">
        <v>19</v>
      </c>
      <c r="H175" s="5">
        <v>18</v>
      </c>
      <c r="I175" s="5">
        <v>4</v>
      </c>
      <c r="J175" s="5">
        <v>5</v>
      </c>
      <c r="K175" s="5">
        <v>1</v>
      </c>
      <c r="L175" s="5">
        <v>0</v>
      </c>
      <c r="M175" s="5">
        <v>0</v>
      </c>
      <c r="N175" s="5">
        <v>1</v>
      </c>
      <c r="O175" s="5">
        <v>0</v>
      </c>
      <c r="P175" s="5">
        <v>0</v>
      </c>
      <c r="Q175" s="5">
        <v>1</v>
      </c>
      <c r="R175" s="5">
        <v>2</v>
      </c>
      <c r="S175" s="5">
        <v>0</v>
      </c>
      <c r="T175" s="5">
        <v>0</v>
      </c>
      <c r="U175" s="5">
        <v>1</v>
      </c>
      <c r="V175" s="12">
        <f>J175/H175</f>
        <v>0.27777777777777779</v>
      </c>
      <c r="W175" s="12">
        <f>(J175+Q175+S175)/(H175+Q175+S175+T175)</f>
        <v>0.31578947368421051</v>
      </c>
      <c r="X175" s="12">
        <f>(J175+K175+L175+L175+M175+M175+M175)/H175</f>
        <v>0.33333333333333331</v>
      </c>
      <c r="Y175" s="12">
        <f>W175+X175</f>
        <v>0.64912280701754388</v>
      </c>
      <c r="Z175" t="b">
        <v>0</v>
      </c>
      <c r="AC175" s="5"/>
    </row>
    <row r="176" spans="1:29" x14ac:dyDescent="0.25">
      <c r="A176">
        <v>69</v>
      </c>
      <c r="B176">
        <v>321</v>
      </c>
      <c r="C176">
        <v>254</v>
      </c>
      <c r="D176" s="11" t="s">
        <v>69</v>
      </c>
      <c r="E176" t="s">
        <v>549</v>
      </c>
      <c r="F176" s="5">
        <v>13</v>
      </c>
      <c r="G176" s="5">
        <v>19</v>
      </c>
      <c r="H176" s="5">
        <v>18</v>
      </c>
      <c r="I176" s="5">
        <v>4</v>
      </c>
      <c r="J176" s="5">
        <v>5</v>
      </c>
      <c r="K176" s="5">
        <v>0</v>
      </c>
      <c r="L176" s="5">
        <v>0</v>
      </c>
      <c r="M176" s="5">
        <v>0</v>
      </c>
      <c r="N176" s="5">
        <v>1</v>
      </c>
      <c r="O176" s="5">
        <v>0</v>
      </c>
      <c r="P176" s="5">
        <v>0</v>
      </c>
      <c r="Q176" s="5">
        <v>1</v>
      </c>
      <c r="R176" s="5">
        <v>0</v>
      </c>
      <c r="S176" s="5">
        <v>0</v>
      </c>
      <c r="T176" s="5">
        <v>0</v>
      </c>
      <c r="U176" s="5">
        <v>1</v>
      </c>
      <c r="V176" s="12">
        <f>J176/H176</f>
        <v>0.27777777777777779</v>
      </c>
      <c r="W176" s="12">
        <f>(J176+Q176+S176)/(H176+Q176+S176+T176)</f>
        <v>0.31578947368421051</v>
      </c>
      <c r="X176" s="12">
        <f>(J176+K176+L176+L176+M176+M176+M176)/H176</f>
        <v>0.27777777777777779</v>
      </c>
      <c r="Y176" s="12">
        <f>W176+X176</f>
        <v>0.5935672514619883</v>
      </c>
      <c r="Z176" t="b">
        <v>0</v>
      </c>
    </row>
    <row r="177" spans="1:29" x14ac:dyDescent="0.25">
      <c r="A177">
        <v>359</v>
      </c>
      <c r="B177">
        <v>10</v>
      </c>
      <c r="C177">
        <v>10</v>
      </c>
      <c r="D177" s="13" t="s">
        <v>63</v>
      </c>
      <c r="E177" s="14" t="s">
        <v>79</v>
      </c>
      <c r="F177" s="15">
        <v>54</v>
      </c>
      <c r="G177" s="15">
        <v>2048</v>
      </c>
      <c r="H177" s="15">
        <v>1865</v>
      </c>
      <c r="I177" s="15">
        <v>224</v>
      </c>
      <c r="J177" s="15">
        <v>518</v>
      </c>
      <c r="K177" s="15">
        <v>78</v>
      </c>
      <c r="L177" s="15">
        <v>8</v>
      </c>
      <c r="M177" s="15">
        <v>31</v>
      </c>
      <c r="N177" s="15">
        <v>213</v>
      </c>
      <c r="O177" s="15">
        <v>27</v>
      </c>
      <c r="P177" s="15">
        <v>20</v>
      </c>
      <c r="Q177" s="15">
        <v>140</v>
      </c>
      <c r="R177" s="15">
        <v>247</v>
      </c>
      <c r="S177" s="15">
        <v>10</v>
      </c>
      <c r="T177" s="15">
        <v>15</v>
      </c>
      <c r="U177" s="15">
        <v>57</v>
      </c>
      <c r="V177" s="16">
        <f>J177/H177</f>
        <v>0.27774798927613942</v>
      </c>
      <c r="W177" s="16">
        <f>(J177+Q177+S177)/(H177+Q177+S177+T177)</f>
        <v>0.32906403940886697</v>
      </c>
      <c r="X177" s="16">
        <f>(J177+K177+L177+L177+M177+M177+M177)/H177</f>
        <v>0.37801608579088469</v>
      </c>
      <c r="Y177" s="16">
        <f>W177+X177</f>
        <v>0.70708012519975161</v>
      </c>
      <c r="Z177" t="b">
        <v>0</v>
      </c>
    </row>
    <row r="178" spans="1:29" x14ac:dyDescent="0.25">
      <c r="A178">
        <v>107</v>
      </c>
      <c r="B178">
        <v>352</v>
      </c>
      <c r="C178">
        <v>469</v>
      </c>
      <c r="D178" s="11" t="s">
        <v>70</v>
      </c>
      <c r="E178" t="s">
        <v>230</v>
      </c>
      <c r="F178" s="5">
        <v>34</v>
      </c>
      <c r="G178" s="5">
        <v>145</v>
      </c>
      <c r="H178" s="5">
        <v>137</v>
      </c>
      <c r="I178" s="5">
        <v>17</v>
      </c>
      <c r="J178" s="5">
        <v>38</v>
      </c>
      <c r="K178" s="5">
        <v>4</v>
      </c>
      <c r="L178" s="5">
        <v>2</v>
      </c>
      <c r="M178" s="5">
        <v>2</v>
      </c>
      <c r="N178" s="5">
        <v>12</v>
      </c>
      <c r="O178" s="5">
        <v>4</v>
      </c>
      <c r="P178" s="5">
        <v>4</v>
      </c>
      <c r="Q178" s="5">
        <v>7</v>
      </c>
      <c r="R178" s="5">
        <v>19</v>
      </c>
      <c r="S178" s="5">
        <v>0</v>
      </c>
      <c r="T178" s="5">
        <v>0</v>
      </c>
      <c r="U178" s="5">
        <v>2</v>
      </c>
      <c r="V178" s="12">
        <f>J178/H178</f>
        <v>0.27737226277372262</v>
      </c>
      <c r="W178" s="12">
        <f>(J178+Q178+S178)/(H178+Q178+S178+T178)</f>
        <v>0.3125</v>
      </c>
      <c r="X178" s="12">
        <f>(J178+K178+L178+L178+M178+M178+M178)/H178</f>
        <v>0.37956204379562042</v>
      </c>
      <c r="Y178" s="12">
        <f>W178+X178</f>
        <v>0.69206204379562042</v>
      </c>
      <c r="Z178" t="b">
        <v>0</v>
      </c>
    </row>
    <row r="179" spans="1:29" x14ac:dyDescent="0.25">
      <c r="A179">
        <v>482</v>
      </c>
      <c r="B179">
        <v>412</v>
      </c>
      <c r="C179">
        <v>329</v>
      </c>
      <c r="D179" s="87" t="s">
        <v>732</v>
      </c>
      <c r="E179" s="86" t="s">
        <v>299</v>
      </c>
      <c r="F179" s="5">
        <v>54</v>
      </c>
      <c r="G179" s="5">
        <v>230</v>
      </c>
      <c r="H179" s="5">
        <v>210</v>
      </c>
      <c r="I179" s="5">
        <v>22</v>
      </c>
      <c r="J179" s="5">
        <v>58</v>
      </c>
      <c r="K179" s="5">
        <v>5</v>
      </c>
      <c r="L179" s="5">
        <v>2</v>
      </c>
      <c r="M179" s="5">
        <v>2</v>
      </c>
      <c r="N179" s="5">
        <v>17</v>
      </c>
      <c r="O179" s="5">
        <v>0</v>
      </c>
      <c r="P179" s="5">
        <v>3</v>
      </c>
      <c r="Q179" s="5">
        <v>19</v>
      </c>
      <c r="R179" s="5">
        <v>18</v>
      </c>
      <c r="S179" s="5">
        <v>1</v>
      </c>
      <c r="T179" s="5">
        <v>0</v>
      </c>
      <c r="U179" s="5">
        <v>5</v>
      </c>
      <c r="V179" s="12">
        <f>J179/H179</f>
        <v>0.27619047619047621</v>
      </c>
      <c r="W179" s="12">
        <f>(J179+Q179+S179)/(H179+Q179+S179+T179)</f>
        <v>0.33913043478260868</v>
      </c>
      <c r="X179" s="12">
        <f>(J179+K179+L179+L179+M179+M179+M179)/H179</f>
        <v>0.34761904761904761</v>
      </c>
      <c r="Y179" s="12">
        <f>W179+X179</f>
        <v>0.68674948240165623</v>
      </c>
      <c r="Z179" t="b">
        <v>0</v>
      </c>
      <c r="AC179" s="5"/>
    </row>
    <row r="180" spans="1:29" x14ac:dyDescent="0.25">
      <c r="A180">
        <v>400</v>
      </c>
      <c r="B180">
        <v>11</v>
      </c>
      <c r="C180">
        <v>11</v>
      </c>
      <c r="D180" s="13" t="s">
        <v>94</v>
      </c>
      <c r="E180" s="14" t="s">
        <v>95</v>
      </c>
      <c r="F180" s="15">
        <v>54</v>
      </c>
      <c r="G180" s="15">
        <v>2077</v>
      </c>
      <c r="H180" s="15">
        <v>1912</v>
      </c>
      <c r="I180" s="15">
        <v>256</v>
      </c>
      <c r="J180" s="15">
        <v>528</v>
      </c>
      <c r="K180" s="15">
        <v>86</v>
      </c>
      <c r="L180" s="15">
        <v>11</v>
      </c>
      <c r="M180" s="15">
        <v>58</v>
      </c>
      <c r="N180" s="15">
        <v>233</v>
      </c>
      <c r="O180" s="15">
        <v>7</v>
      </c>
      <c r="P180" s="15">
        <v>5</v>
      </c>
      <c r="Q180" s="15">
        <v>139</v>
      </c>
      <c r="R180" s="15">
        <v>235</v>
      </c>
      <c r="S180" s="15">
        <v>9</v>
      </c>
      <c r="T180" s="15">
        <v>4</v>
      </c>
      <c r="U180" s="15">
        <v>45</v>
      </c>
      <c r="V180" s="16">
        <f>J180/H180</f>
        <v>0.27615062761506276</v>
      </c>
      <c r="W180" s="16">
        <f>(J180+Q180+S180)/(H180+Q180+S180+T180)</f>
        <v>0.32751937984496127</v>
      </c>
      <c r="X180" s="16">
        <f>(J180+K180+L180+L180+M180+M180+M180)/H180</f>
        <v>0.42364016736401672</v>
      </c>
      <c r="Y180" s="16">
        <f>W180+X180</f>
        <v>0.75115954720897804</v>
      </c>
      <c r="Z180" t="b">
        <v>0</v>
      </c>
      <c r="AC180" s="5"/>
    </row>
    <row r="181" spans="1:29" x14ac:dyDescent="0.25">
      <c r="A181">
        <v>87</v>
      </c>
      <c r="B181">
        <v>74</v>
      </c>
      <c r="C181">
        <v>62</v>
      </c>
      <c r="D181" s="11" t="s">
        <v>70</v>
      </c>
      <c r="E181" t="s">
        <v>558</v>
      </c>
      <c r="F181" s="5">
        <v>52</v>
      </c>
      <c r="G181" s="5">
        <v>233</v>
      </c>
      <c r="H181" s="5">
        <v>218</v>
      </c>
      <c r="I181" s="5">
        <v>40</v>
      </c>
      <c r="J181" s="5">
        <v>60</v>
      </c>
      <c r="K181" s="5">
        <v>9</v>
      </c>
      <c r="L181" s="5">
        <v>4</v>
      </c>
      <c r="M181" s="5">
        <v>1</v>
      </c>
      <c r="N181" s="5">
        <v>10</v>
      </c>
      <c r="O181" s="5">
        <v>14</v>
      </c>
      <c r="P181" s="5">
        <v>3</v>
      </c>
      <c r="Q181" s="5">
        <v>14</v>
      </c>
      <c r="R181" s="5">
        <v>32</v>
      </c>
      <c r="S181" s="5">
        <v>0</v>
      </c>
      <c r="T181" s="5">
        <v>1</v>
      </c>
      <c r="U181" s="5">
        <v>8</v>
      </c>
      <c r="V181" s="12">
        <f>J181/H181</f>
        <v>0.27522935779816515</v>
      </c>
      <c r="W181" s="12">
        <f>(J181+Q181+S181)/(H181+Q181+S181+T181)</f>
        <v>0.31759656652360513</v>
      </c>
      <c r="X181" s="12">
        <f>(J181+K181+L181+L181+M181+M181+M181)/H181</f>
        <v>0.3669724770642202</v>
      </c>
      <c r="Y181" s="12">
        <f>W181+X181</f>
        <v>0.68456904358782533</v>
      </c>
      <c r="Z181" t="b">
        <v>0</v>
      </c>
      <c r="AC181" s="5"/>
    </row>
    <row r="182" spans="1:29" x14ac:dyDescent="0.25">
      <c r="A182">
        <v>227</v>
      </c>
      <c r="B182">
        <v>444</v>
      </c>
      <c r="C182">
        <v>357</v>
      </c>
      <c r="D182" s="11" t="s">
        <v>59</v>
      </c>
      <c r="E182" t="s">
        <v>609</v>
      </c>
      <c r="F182" s="5">
        <v>48</v>
      </c>
      <c r="G182" s="5">
        <v>164</v>
      </c>
      <c r="H182" s="5">
        <v>149</v>
      </c>
      <c r="I182" s="5">
        <v>14</v>
      </c>
      <c r="J182" s="5">
        <v>41</v>
      </c>
      <c r="K182" s="5">
        <v>12</v>
      </c>
      <c r="L182" s="5">
        <v>0</v>
      </c>
      <c r="M182" s="5">
        <v>2</v>
      </c>
      <c r="N182" s="5">
        <v>27</v>
      </c>
      <c r="O182" s="5">
        <v>0</v>
      </c>
      <c r="P182" s="5">
        <v>0</v>
      </c>
      <c r="Q182" s="5">
        <v>14</v>
      </c>
      <c r="R182" s="5">
        <v>8</v>
      </c>
      <c r="S182" s="5">
        <v>0</v>
      </c>
      <c r="T182" s="5">
        <v>1</v>
      </c>
      <c r="U182" s="5">
        <v>3</v>
      </c>
      <c r="V182" s="12">
        <f>J182/H182</f>
        <v>0.27516778523489932</v>
      </c>
      <c r="W182" s="12">
        <f>(J182+Q182+S182)/(H182+Q182+S182+T182)</f>
        <v>0.33536585365853661</v>
      </c>
      <c r="X182" s="12">
        <f>(J182+K182+L182+L182+M182+M182+M182)/H182</f>
        <v>0.39597315436241609</v>
      </c>
      <c r="Y182" s="12">
        <f>W182+X182</f>
        <v>0.73133900802095275</v>
      </c>
      <c r="Z182" t="b">
        <v>0</v>
      </c>
    </row>
    <row r="183" spans="1:29" x14ac:dyDescent="0.25">
      <c r="A183">
        <v>205</v>
      </c>
      <c r="B183">
        <v>140</v>
      </c>
      <c r="C183">
        <v>111</v>
      </c>
      <c r="D183" s="11" t="s">
        <v>59</v>
      </c>
      <c r="E183" t="s">
        <v>596</v>
      </c>
      <c r="F183" s="5">
        <v>23</v>
      </c>
      <c r="G183" s="5">
        <v>53</v>
      </c>
      <c r="H183" s="5">
        <v>51</v>
      </c>
      <c r="I183" s="5">
        <v>3</v>
      </c>
      <c r="J183" s="5">
        <v>14</v>
      </c>
      <c r="K183" s="5">
        <v>4</v>
      </c>
      <c r="L183" s="5">
        <v>1</v>
      </c>
      <c r="M183" s="5">
        <v>0</v>
      </c>
      <c r="N183" s="5">
        <v>6</v>
      </c>
      <c r="O183" s="5">
        <v>0</v>
      </c>
      <c r="P183" s="5">
        <v>0</v>
      </c>
      <c r="Q183" s="5">
        <v>2</v>
      </c>
      <c r="R183" s="5">
        <v>7</v>
      </c>
      <c r="S183" s="5">
        <v>0</v>
      </c>
      <c r="T183" s="5">
        <v>0</v>
      </c>
      <c r="U183" s="5">
        <v>3</v>
      </c>
      <c r="V183" s="12">
        <f>J183/H183</f>
        <v>0.27450980392156865</v>
      </c>
      <c r="W183" s="12">
        <f>(J183+Q183+S183)/(H183+Q183+S183+T183)</f>
        <v>0.30188679245283018</v>
      </c>
      <c r="X183" s="12">
        <f>(J183+K183+L183+L183+M183+M183+M183)/H183</f>
        <v>0.39215686274509803</v>
      </c>
      <c r="Y183" s="12">
        <f>W183+X183</f>
        <v>0.69404365519792821</v>
      </c>
      <c r="Z183" t="b">
        <v>0</v>
      </c>
    </row>
    <row r="184" spans="1:29" x14ac:dyDescent="0.25">
      <c r="A184">
        <v>403</v>
      </c>
      <c r="B184">
        <v>36</v>
      </c>
      <c r="C184">
        <v>34</v>
      </c>
      <c r="D184" s="11" t="s">
        <v>64</v>
      </c>
      <c r="E184" t="s">
        <v>411</v>
      </c>
      <c r="F184" s="5">
        <v>51</v>
      </c>
      <c r="G184" s="5">
        <v>214</v>
      </c>
      <c r="H184" s="5">
        <v>186</v>
      </c>
      <c r="I184" s="5">
        <v>20</v>
      </c>
      <c r="J184" s="5">
        <v>51</v>
      </c>
      <c r="K184" s="5">
        <v>16</v>
      </c>
      <c r="L184" s="5">
        <v>0</v>
      </c>
      <c r="M184" s="5">
        <v>1</v>
      </c>
      <c r="N184" s="5">
        <v>21</v>
      </c>
      <c r="O184" s="5">
        <v>4</v>
      </c>
      <c r="P184" s="5">
        <v>2</v>
      </c>
      <c r="Q184" s="5">
        <v>19</v>
      </c>
      <c r="R184" s="5">
        <v>30</v>
      </c>
      <c r="S184" s="5">
        <v>7</v>
      </c>
      <c r="T184" s="5">
        <v>2</v>
      </c>
      <c r="U184" s="5">
        <v>6</v>
      </c>
      <c r="V184" s="12">
        <f>J184/H184</f>
        <v>0.27419354838709675</v>
      </c>
      <c r="W184" s="12">
        <f>(J184+Q184+S184)/(H184+Q184+S184+T184)</f>
        <v>0.35981308411214952</v>
      </c>
      <c r="X184" s="12">
        <f>(J184+K184+L184+L184+M184+M184+M184)/H184</f>
        <v>0.37634408602150538</v>
      </c>
      <c r="Y184" s="12">
        <f>W184+X184</f>
        <v>0.73615717013365489</v>
      </c>
      <c r="Z184" t="b">
        <v>0</v>
      </c>
    </row>
    <row r="185" spans="1:29" x14ac:dyDescent="0.25">
      <c r="A185">
        <v>311</v>
      </c>
      <c r="B185">
        <v>290</v>
      </c>
      <c r="C185">
        <v>225</v>
      </c>
      <c r="D185" s="11" t="s">
        <v>62</v>
      </c>
      <c r="E185" t="s">
        <v>493</v>
      </c>
      <c r="F185" s="5">
        <v>48</v>
      </c>
      <c r="G185" s="5">
        <v>198</v>
      </c>
      <c r="H185" s="5">
        <v>179</v>
      </c>
      <c r="I185" s="5">
        <v>18</v>
      </c>
      <c r="J185" s="5">
        <v>49</v>
      </c>
      <c r="K185" s="5">
        <v>3</v>
      </c>
      <c r="L185" s="5">
        <v>5</v>
      </c>
      <c r="M185" s="5">
        <v>5</v>
      </c>
      <c r="N185" s="5">
        <v>24</v>
      </c>
      <c r="O185" s="5">
        <v>0</v>
      </c>
      <c r="P185" s="5">
        <v>0</v>
      </c>
      <c r="Q185" s="5">
        <v>16</v>
      </c>
      <c r="R185" s="5">
        <v>26</v>
      </c>
      <c r="S185" s="5">
        <v>2</v>
      </c>
      <c r="T185" s="5">
        <v>1</v>
      </c>
      <c r="U185" s="5">
        <v>6</v>
      </c>
      <c r="V185" s="12">
        <f>J185/H185</f>
        <v>0.27374301675977653</v>
      </c>
      <c r="W185" s="12">
        <f>(J185+Q185+S185)/(H185+Q185+S185+T185)</f>
        <v>0.3383838383838384</v>
      </c>
      <c r="X185" s="12">
        <f>(J185+K185+L185+L185+M185+M185+M185)/H185</f>
        <v>0.43016759776536312</v>
      </c>
      <c r="Y185" s="12">
        <f>W185+X185</f>
        <v>0.76855143614920152</v>
      </c>
      <c r="Z185" t="b">
        <v>0</v>
      </c>
    </row>
    <row r="186" spans="1:29" x14ac:dyDescent="0.25">
      <c r="A186">
        <v>471</v>
      </c>
      <c r="B186">
        <v>259</v>
      </c>
      <c r="C186">
        <v>198</v>
      </c>
      <c r="D186" s="87" t="s">
        <v>750</v>
      </c>
      <c r="E186" s="86" t="s">
        <v>223</v>
      </c>
      <c r="F186" s="5">
        <v>52</v>
      </c>
      <c r="G186" s="5">
        <v>208</v>
      </c>
      <c r="H186" s="5">
        <v>190</v>
      </c>
      <c r="I186" s="5">
        <v>29</v>
      </c>
      <c r="J186" s="5">
        <v>52</v>
      </c>
      <c r="K186" s="5">
        <v>10</v>
      </c>
      <c r="L186" s="5">
        <v>0</v>
      </c>
      <c r="M186" s="5">
        <v>12</v>
      </c>
      <c r="N186" s="5">
        <v>34</v>
      </c>
      <c r="O186" s="5">
        <v>1</v>
      </c>
      <c r="P186" s="5">
        <v>1</v>
      </c>
      <c r="Q186" s="5">
        <v>17</v>
      </c>
      <c r="R186" s="5">
        <v>33</v>
      </c>
      <c r="S186" s="5">
        <v>1</v>
      </c>
      <c r="T186" s="5">
        <v>0</v>
      </c>
      <c r="U186" s="5">
        <v>2</v>
      </c>
      <c r="V186" s="12">
        <f>J186/H186</f>
        <v>0.27368421052631581</v>
      </c>
      <c r="W186" s="12">
        <f>(J186+Q186+S186)/(H186+Q186+S186+T186)</f>
        <v>0.33653846153846156</v>
      </c>
      <c r="X186" s="12">
        <f>(J186+K186+L186+L186+M186+M186+M186)/H186</f>
        <v>0.51578947368421058</v>
      </c>
      <c r="Y186" s="12">
        <f>W186+X186</f>
        <v>0.85232793522267214</v>
      </c>
      <c r="Z186" t="b">
        <v>0</v>
      </c>
      <c r="AC186" s="5"/>
    </row>
    <row r="187" spans="1:29" x14ac:dyDescent="0.25">
      <c r="A187">
        <v>431</v>
      </c>
      <c r="B187">
        <v>463</v>
      </c>
      <c r="C187">
        <v>372</v>
      </c>
      <c r="D187" s="11" t="s">
        <v>64</v>
      </c>
      <c r="E187" t="s">
        <v>439</v>
      </c>
      <c r="F187" s="5">
        <v>53</v>
      </c>
      <c r="G187" s="5">
        <v>226</v>
      </c>
      <c r="H187" s="5">
        <v>212</v>
      </c>
      <c r="I187" s="5">
        <v>23</v>
      </c>
      <c r="J187" s="5">
        <v>58</v>
      </c>
      <c r="K187" s="5">
        <v>5</v>
      </c>
      <c r="L187" s="5">
        <v>0</v>
      </c>
      <c r="M187" s="5">
        <v>6</v>
      </c>
      <c r="N187" s="5">
        <v>24</v>
      </c>
      <c r="O187" s="5">
        <v>0</v>
      </c>
      <c r="P187" s="5">
        <v>0</v>
      </c>
      <c r="Q187" s="5">
        <v>12</v>
      </c>
      <c r="R187" s="5">
        <v>33</v>
      </c>
      <c r="S187" s="5">
        <v>1</v>
      </c>
      <c r="T187" s="5">
        <v>1</v>
      </c>
      <c r="U187" s="5">
        <v>3</v>
      </c>
      <c r="V187" s="12">
        <f>J187/H187</f>
        <v>0.27358490566037735</v>
      </c>
      <c r="W187" s="12">
        <f>(J187+Q187+S187)/(H187+Q187+S187+T187)</f>
        <v>0.31415929203539822</v>
      </c>
      <c r="X187" s="12">
        <f>(J187+K187+L187+L187+M187+M187+M187)/H187</f>
        <v>0.38207547169811323</v>
      </c>
      <c r="Y187" s="12">
        <f>W187+X187</f>
        <v>0.69623476373351145</v>
      </c>
      <c r="Z187" t="b">
        <v>0</v>
      </c>
    </row>
    <row r="188" spans="1:29" x14ac:dyDescent="0.25">
      <c r="A188">
        <v>300</v>
      </c>
      <c r="B188">
        <v>109</v>
      </c>
      <c r="C188">
        <v>87</v>
      </c>
      <c r="D188" s="11" t="s">
        <v>62</v>
      </c>
      <c r="E188" t="s">
        <v>486</v>
      </c>
      <c r="F188" s="5">
        <v>24</v>
      </c>
      <c r="G188" s="5">
        <v>22</v>
      </c>
      <c r="H188" s="5">
        <v>22</v>
      </c>
      <c r="I188" s="5">
        <v>4</v>
      </c>
      <c r="J188" s="5">
        <v>6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2</v>
      </c>
      <c r="S188" s="5">
        <v>0</v>
      </c>
      <c r="T188" s="5">
        <v>0</v>
      </c>
      <c r="U188" s="5">
        <v>0</v>
      </c>
      <c r="V188" s="12">
        <f>J188/H188</f>
        <v>0.27272727272727271</v>
      </c>
      <c r="W188" s="12">
        <f>(J188+Q188+S188)/(H188+Q188+S188+T188)</f>
        <v>0.27272727272727271</v>
      </c>
      <c r="X188" s="12">
        <f>(J188+K188+L188+L188+M188+M188+M188)/H188</f>
        <v>0.27272727272727271</v>
      </c>
      <c r="Y188" s="12">
        <f>W188+X188</f>
        <v>0.54545454545454541</v>
      </c>
      <c r="Z188" t="b">
        <v>0</v>
      </c>
    </row>
    <row r="189" spans="1:29" x14ac:dyDescent="0.25">
      <c r="A189">
        <v>472</v>
      </c>
      <c r="B189">
        <v>266</v>
      </c>
      <c r="C189">
        <v>203</v>
      </c>
      <c r="D189" s="87" t="s">
        <v>735</v>
      </c>
      <c r="E189" s="86" t="s">
        <v>242</v>
      </c>
      <c r="F189" s="5">
        <v>53</v>
      </c>
      <c r="G189" s="5">
        <v>225</v>
      </c>
      <c r="H189" s="5">
        <v>209</v>
      </c>
      <c r="I189" s="5">
        <v>30</v>
      </c>
      <c r="J189" s="5">
        <v>57</v>
      </c>
      <c r="K189" s="5">
        <v>10</v>
      </c>
      <c r="L189" s="5">
        <v>0</v>
      </c>
      <c r="M189" s="5">
        <v>0</v>
      </c>
      <c r="N189" s="5">
        <v>13</v>
      </c>
      <c r="O189" s="5">
        <v>0</v>
      </c>
      <c r="P189" s="5">
        <v>0</v>
      </c>
      <c r="Q189" s="5">
        <v>14</v>
      </c>
      <c r="R189" s="5">
        <v>17</v>
      </c>
      <c r="S189" s="5">
        <v>0</v>
      </c>
      <c r="T189" s="5">
        <v>1</v>
      </c>
      <c r="U189" s="5">
        <v>5</v>
      </c>
      <c r="V189" s="12">
        <f>J189/H189</f>
        <v>0.27272727272727271</v>
      </c>
      <c r="W189" s="12">
        <f>(J189+Q189+S189)/(H189+Q189+S189+T189)</f>
        <v>0.3169642857142857</v>
      </c>
      <c r="X189" s="12">
        <f>(J189+K189+L189+L189+M189+M189+M189)/H189</f>
        <v>0.32057416267942584</v>
      </c>
      <c r="Y189" s="12">
        <f>W189+X189</f>
        <v>0.63753844839371154</v>
      </c>
      <c r="Z189" t="b">
        <v>0</v>
      </c>
    </row>
    <row r="190" spans="1:29" x14ac:dyDescent="0.25">
      <c r="A190">
        <v>378</v>
      </c>
      <c r="B190">
        <v>221</v>
      </c>
      <c r="C190">
        <v>444</v>
      </c>
      <c r="D190" s="11" t="s">
        <v>94</v>
      </c>
      <c r="E190" t="s">
        <v>261</v>
      </c>
      <c r="F190" s="5">
        <v>9</v>
      </c>
      <c r="G190" s="5">
        <v>11</v>
      </c>
      <c r="H190" s="5">
        <v>11</v>
      </c>
      <c r="I190" s="5">
        <v>1</v>
      </c>
      <c r="J190" s="5">
        <v>3</v>
      </c>
      <c r="K190" s="5">
        <v>0</v>
      </c>
      <c r="L190" s="5">
        <v>0</v>
      </c>
      <c r="M190" s="5">
        <v>0</v>
      </c>
      <c r="N190" s="5">
        <v>1</v>
      </c>
      <c r="O190" s="5">
        <v>0</v>
      </c>
      <c r="P190" s="5">
        <v>0</v>
      </c>
      <c r="Q190" s="5">
        <v>0</v>
      </c>
      <c r="R190" s="5">
        <v>1</v>
      </c>
      <c r="S190" s="5">
        <v>0</v>
      </c>
      <c r="T190" s="5">
        <v>0</v>
      </c>
      <c r="U190" s="5">
        <v>1</v>
      </c>
      <c r="V190" s="12">
        <f>J190/H190</f>
        <v>0.27272727272727271</v>
      </c>
      <c r="W190" s="12">
        <f>(J190+Q190+S190)/(H190+Q190+S190+T190)</f>
        <v>0.27272727272727271</v>
      </c>
      <c r="X190" s="12">
        <f>(J190+K190+L190+L190+M190+M190+M190)/H190</f>
        <v>0.27272727272727271</v>
      </c>
      <c r="Y190" s="12">
        <f>W190+X190</f>
        <v>0.54545454545454541</v>
      </c>
      <c r="Z190" t="b">
        <v>0</v>
      </c>
      <c r="AC190" s="5"/>
    </row>
    <row r="191" spans="1:29" x14ac:dyDescent="0.25">
      <c r="A191">
        <v>395</v>
      </c>
      <c r="B191">
        <v>433</v>
      </c>
      <c r="C191">
        <v>479</v>
      </c>
      <c r="D191" s="11" t="s">
        <v>94</v>
      </c>
      <c r="E191" t="s">
        <v>264</v>
      </c>
      <c r="F191" s="5">
        <v>34</v>
      </c>
      <c r="G191" s="5">
        <v>152</v>
      </c>
      <c r="H191" s="5">
        <v>136</v>
      </c>
      <c r="I191" s="5">
        <v>23</v>
      </c>
      <c r="J191" s="5">
        <v>37</v>
      </c>
      <c r="K191" s="5">
        <v>10</v>
      </c>
      <c r="L191" s="5">
        <v>1</v>
      </c>
      <c r="M191" s="5">
        <v>8</v>
      </c>
      <c r="N191" s="5">
        <v>23</v>
      </c>
      <c r="O191" s="5">
        <v>0</v>
      </c>
      <c r="P191" s="5">
        <v>0</v>
      </c>
      <c r="Q191" s="5">
        <v>15</v>
      </c>
      <c r="R191" s="5">
        <v>15</v>
      </c>
      <c r="S191" s="5">
        <v>0</v>
      </c>
      <c r="T191" s="5">
        <v>1</v>
      </c>
      <c r="U191" s="5">
        <v>6</v>
      </c>
      <c r="V191" s="12">
        <f>J191/H191</f>
        <v>0.27205882352941174</v>
      </c>
      <c r="W191" s="12">
        <f>(J191+Q191+S191)/(H191+Q191+S191+T191)</f>
        <v>0.34210526315789475</v>
      </c>
      <c r="X191" s="12">
        <f>(J191+K191+L191+L191+M191+M191+M191)/H191</f>
        <v>0.53676470588235292</v>
      </c>
      <c r="Y191" s="12">
        <f>W191+X191</f>
        <v>0.87886996904024772</v>
      </c>
      <c r="Z191" t="b">
        <v>0</v>
      </c>
    </row>
    <row r="192" spans="1:29" x14ac:dyDescent="0.25">
      <c r="A192">
        <v>33</v>
      </c>
      <c r="B192">
        <v>441</v>
      </c>
      <c r="C192">
        <v>480</v>
      </c>
      <c r="D192" s="11" t="s">
        <v>54</v>
      </c>
      <c r="E192" t="s">
        <v>231</v>
      </c>
      <c r="F192" s="5">
        <v>38</v>
      </c>
      <c r="G192" s="5">
        <v>155</v>
      </c>
      <c r="H192" s="5">
        <v>140</v>
      </c>
      <c r="I192" s="5">
        <v>21</v>
      </c>
      <c r="J192" s="5">
        <v>38</v>
      </c>
      <c r="K192" s="5">
        <v>9</v>
      </c>
      <c r="L192" s="5">
        <v>2</v>
      </c>
      <c r="M192" s="5">
        <v>11</v>
      </c>
      <c r="N192" s="5">
        <v>29</v>
      </c>
      <c r="O192" s="5">
        <v>0</v>
      </c>
      <c r="P192" s="5">
        <v>0</v>
      </c>
      <c r="Q192" s="5">
        <v>13</v>
      </c>
      <c r="R192" s="5">
        <v>35</v>
      </c>
      <c r="S192" s="5">
        <v>0</v>
      </c>
      <c r="T192" s="5">
        <v>1</v>
      </c>
      <c r="U192" s="5">
        <v>4</v>
      </c>
      <c r="V192" s="12">
        <f>J192/H192</f>
        <v>0.27142857142857141</v>
      </c>
      <c r="W192" s="12">
        <f>(J192+Q192+S192)/(H192+Q192+S192+T192)</f>
        <v>0.33116883116883117</v>
      </c>
      <c r="X192" s="12">
        <f>(J192+K192+L192+L192+M192+M192+M192)/H192</f>
        <v>0.6</v>
      </c>
      <c r="Y192" s="12">
        <f>W192+X192</f>
        <v>0.93116883116883109</v>
      </c>
      <c r="Z192" t="b">
        <v>0</v>
      </c>
    </row>
    <row r="193" spans="1:29" x14ac:dyDescent="0.25">
      <c r="A193">
        <v>487</v>
      </c>
      <c r="B193">
        <v>466</v>
      </c>
      <c r="C193">
        <v>373</v>
      </c>
      <c r="D193" s="87" t="s">
        <v>735</v>
      </c>
      <c r="E193" s="86" t="s">
        <v>244</v>
      </c>
      <c r="F193" s="5">
        <v>18</v>
      </c>
      <c r="G193" s="5">
        <v>51</v>
      </c>
      <c r="H193" s="5">
        <v>48</v>
      </c>
      <c r="I193" s="5">
        <v>7</v>
      </c>
      <c r="J193" s="5">
        <v>13</v>
      </c>
      <c r="K193" s="5">
        <v>2</v>
      </c>
      <c r="L193" s="5">
        <v>0</v>
      </c>
      <c r="M193" s="5">
        <v>0</v>
      </c>
      <c r="N193" s="5">
        <v>4</v>
      </c>
      <c r="O193" s="5">
        <v>0</v>
      </c>
      <c r="P193" s="5">
        <v>0</v>
      </c>
      <c r="Q193" s="5">
        <v>2</v>
      </c>
      <c r="R193" s="5">
        <v>4</v>
      </c>
      <c r="S193" s="5">
        <v>1</v>
      </c>
      <c r="T193" s="5">
        <v>0</v>
      </c>
      <c r="U193" s="5">
        <v>3</v>
      </c>
      <c r="V193" s="12">
        <f>J193/H193</f>
        <v>0.27083333333333331</v>
      </c>
      <c r="W193" s="12">
        <f>(J193+Q193+S193)/(H193+Q193+S193+T193)</f>
        <v>0.31372549019607843</v>
      </c>
      <c r="X193" s="12">
        <f>(J193+K193+L193+L193+M193+M193+M193)/H193</f>
        <v>0.3125</v>
      </c>
      <c r="Y193" s="12">
        <f>W193+X193</f>
        <v>0.62622549019607843</v>
      </c>
      <c r="Z193" t="b">
        <v>0</v>
      </c>
    </row>
    <row r="194" spans="1:29" x14ac:dyDescent="0.25">
      <c r="A194">
        <v>1</v>
      </c>
      <c r="B194">
        <v>30</v>
      </c>
      <c r="C194">
        <v>28</v>
      </c>
      <c r="D194" s="11" t="s">
        <v>54</v>
      </c>
      <c r="E194" t="s">
        <v>214</v>
      </c>
      <c r="F194" s="97">
        <v>51</v>
      </c>
      <c r="G194" s="97">
        <v>200</v>
      </c>
      <c r="H194" s="97">
        <v>181</v>
      </c>
      <c r="I194" s="97">
        <v>13</v>
      </c>
      <c r="J194" s="97">
        <v>49</v>
      </c>
      <c r="K194" s="97">
        <v>6</v>
      </c>
      <c r="L194" s="97">
        <v>0</v>
      </c>
      <c r="M194" s="97">
        <v>0</v>
      </c>
      <c r="N194" s="97">
        <v>7</v>
      </c>
      <c r="O194" s="97">
        <v>4</v>
      </c>
      <c r="P194" s="97">
        <v>1</v>
      </c>
      <c r="Q194" s="97">
        <v>17</v>
      </c>
      <c r="R194" s="97">
        <v>8</v>
      </c>
      <c r="S194" s="97">
        <v>1</v>
      </c>
      <c r="T194" s="97">
        <v>1</v>
      </c>
      <c r="U194" s="97">
        <v>6</v>
      </c>
      <c r="V194" s="12">
        <f>J194/H194</f>
        <v>0.27071823204419887</v>
      </c>
      <c r="W194" s="12">
        <f>(J194+Q194+S194)/(H194+Q194+S194+T194)</f>
        <v>0.33500000000000002</v>
      </c>
      <c r="X194" s="12">
        <f>(J194+K194+L194+L194+M194+M194+M194)/H194</f>
        <v>0.30386740331491713</v>
      </c>
      <c r="Y194" s="12">
        <f>W194+X194</f>
        <v>0.63886740331491709</v>
      </c>
      <c r="Z194" t="b">
        <v>0</v>
      </c>
    </row>
    <row r="195" spans="1:29" x14ac:dyDescent="0.25">
      <c r="A195">
        <v>77</v>
      </c>
      <c r="B195">
        <v>402</v>
      </c>
      <c r="C195">
        <v>323</v>
      </c>
      <c r="D195" s="11" t="s">
        <v>69</v>
      </c>
      <c r="E195" t="s">
        <v>552</v>
      </c>
      <c r="F195" s="5">
        <v>27</v>
      </c>
      <c r="G195" s="5">
        <v>88</v>
      </c>
      <c r="H195" s="5">
        <v>85</v>
      </c>
      <c r="I195" s="5">
        <v>11</v>
      </c>
      <c r="J195" s="5">
        <v>23</v>
      </c>
      <c r="K195" s="5">
        <v>2</v>
      </c>
      <c r="L195" s="5">
        <v>0</v>
      </c>
      <c r="M195" s="5">
        <v>4</v>
      </c>
      <c r="N195" s="5">
        <v>16</v>
      </c>
      <c r="O195" s="5">
        <v>0</v>
      </c>
      <c r="P195" s="5">
        <v>0</v>
      </c>
      <c r="Q195" s="5">
        <v>3</v>
      </c>
      <c r="R195" s="5">
        <v>15</v>
      </c>
      <c r="S195" s="5">
        <v>0</v>
      </c>
      <c r="T195" s="5">
        <v>0</v>
      </c>
      <c r="U195" s="5">
        <v>3</v>
      </c>
      <c r="V195" s="12">
        <f>J195/H195</f>
        <v>0.27058823529411763</v>
      </c>
      <c r="W195" s="12">
        <f>(J195+Q195+S195)/(H195+Q195+S195+T195)</f>
        <v>0.29545454545454547</v>
      </c>
      <c r="X195" s="12">
        <f>(J195+K195+L195+L195+M195+M195+M195)/H195</f>
        <v>0.43529411764705883</v>
      </c>
      <c r="Y195" s="12">
        <f>W195+X195</f>
        <v>0.73074866310160425</v>
      </c>
      <c r="Z195" t="b">
        <v>0</v>
      </c>
      <c r="AC195" s="5"/>
    </row>
    <row r="196" spans="1:29" x14ac:dyDescent="0.25">
      <c r="A196">
        <v>20</v>
      </c>
      <c r="B196">
        <v>258</v>
      </c>
      <c r="C196">
        <v>455</v>
      </c>
      <c r="D196" s="11" t="s">
        <v>54</v>
      </c>
      <c r="E196" t="s">
        <v>223</v>
      </c>
      <c r="F196" s="5">
        <v>32</v>
      </c>
      <c r="G196" s="5">
        <v>125</v>
      </c>
      <c r="H196" s="5">
        <v>111</v>
      </c>
      <c r="I196" s="5">
        <v>21</v>
      </c>
      <c r="J196" s="5">
        <v>30</v>
      </c>
      <c r="K196" s="5">
        <v>4</v>
      </c>
      <c r="L196" s="5">
        <v>0</v>
      </c>
      <c r="M196" s="5">
        <v>10</v>
      </c>
      <c r="N196" s="5">
        <v>21</v>
      </c>
      <c r="O196" s="5">
        <v>1</v>
      </c>
      <c r="P196" s="5">
        <v>1</v>
      </c>
      <c r="Q196" s="5">
        <v>13</v>
      </c>
      <c r="R196" s="5">
        <v>19</v>
      </c>
      <c r="S196" s="5">
        <v>1</v>
      </c>
      <c r="T196" s="5">
        <v>0</v>
      </c>
      <c r="U196" s="5">
        <v>2</v>
      </c>
      <c r="V196" s="12">
        <f>J196/H196</f>
        <v>0.27027027027027029</v>
      </c>
      <c r="W196" s="12">
        <f>(J196+Q196+S196)/(H196+Q196+S196+T196)</f>
        <v>0.35199999999999998</v>
      </c>
      <c r="X196" s="12">
        <f>(J196+K196+L196+L196+M196+M196+M196)/H196</f>
        <v>0.57657657657657657</v>
      </c>
      <c r="Y196" s="12">
        <f>W196+X196</f>
        <v>0.92857657657657655</v>
      </c>
      <c r="Z196" t="b">
        <v>0</v>
      </c>
    </row>
    <row r="197" spans="1:29" x14ac:dyDescent="0.25">
      <c r="A197">
        <v>195</v>
      </c>
      <c r="B197">
        <v>457</v>
      </c>
      <c r="C197">
        <v>368</v>
      </c>
      <c r="D197" s="11" t="s">
        <v>57</v>
      </c>
      <c r="E197" t="s">
        <v>406</v>
      </c>
      <c r="F197" s="5">
        <v>44</v>
      </c>
      <c r="G197" s="5">
        <v>150</v>
      </c>
      <c r="H197" s="5">
        <v>137</v>
      </c>
      <c r="I197" s="5">
        <v>17</v>
      </c>
      <c r="J197" s="5">
        <v>37</v>
      </c>
      <c r="K197" s="5">
        <v>8</v>
      </c>
      <c r="L197" s="5">
        <v>5</v>
      </c>
      <c r="M197" s="5">
        <v>1</v>
      </c>
      <c r="N197" s="5">
        <v>10</v>
      </c>
      <c r="O197" s="5">
        <v>1</v>
      </c>
      <c r="P197" s="5">
        <v>1</v>
      </c>
      <c r="Q197" s="5">
        <v>9</v>
      </c>
      <c r="R197" s="5">
        <v>24</v>
      </c>
      <c r="S197" s="5">
        <v>0</v>
      </c>
      <c r="T197" s="5">
        <v>4</v>
      </c>
      <c r="U197" s="5">
        <v>0</v>
      </c>
      <c r="V197" s="12">
        <f>J197/H197</f>
        <v>0.27007299270072993</v>
      </c>
      <c r="W197" s="12">
        <f>(J197+Q197+S197)/(H197+Q197+S197+T197)</f>
        <v>0.30666666666666664</v>
      </c>
      <c r="X197" s="12">
        <f>(J197+K197+L197+L197+M197+M197+M197)/H197</f>
        <v>0.42335766423357662</v>
      </c>
      <c r="Y197" s="12">
        <f>W197+X197</f>
        <v>0.73002433090024321</v>
      </c>
      <c r="Z197" t="b">
        <v>0</v>
      </c>
    </row>
    <row r="198" spans="1:29" x14ac:dyDescent="0.25">
      <c r="A198">
        <v>456</v>
      </c>
      <c r="B198">
        <v>139</v>
      </c>
      <c r="C198">
        <v>110</v>
      </c>
      <c r="D198" s="87" t="s">
        <v>735</v>
      </c>
      <c r="E198" s="86" t="s">
        <v>238</v>
      </c>
      <c r="F198" s="5">
        <v>52</v>
      </c>
      <c r="G198" s="5">
        <v>211</v>
      </c>
      <c r="H198" s="5">
        <v>189</v>
      </c>
      <c r="I198" s="5">
        <v>19</v>
      </c>
      <c r="J198" s="5">
        <v>51</v>
      </c>
      <c r="K198" s="5">
        <v>9</v>
      </c>
      <c r="L198" s="5">
        <v>0</v>
      </c>
      <c r="M198" s="5">
        <v>1</v>
      </c>
      <c r="N198" s="5">
        <v>18</v>
      </c>
      <c r="O198" s="5">
        <v>1</v>
      </c>
      <c r="P198" s="5">
        <v>1</v>
      </c>
      <c r="Q198" s="5">
        <v>21</v>
      </c>
      <c r="R198" s="5">
        <v>18</v>
      </c>
      <c r="S198" s="5">
        <v>1</v>
      </c>
      <c r="T198" s="5">
        <v>0</v>
      </c>
      <c r="U198" s="5">
        <v>4</v>
      </c>
      <c r="V198" s="12">
        <f>J198/H198</f>
        <v>0.26984126984126983</v>
      </c>
      <c r="W198" s="12">
        <f>(J198+Q198+S198)/(H198+Q198+S198+T198)</f>
        <v>0.34597156398104267</v>
      </c>
      <c r="X198" s="12">
        <f>(J198+K198+L198+L198+M198+M198+M198)/H198</f>
        <v>0.33333333333333331</v>
      </c>
      <c r="Y198" s="12">
        <f>W198+X198</f>
        <v>0.67930489731437604</v>
      </c>
      <c r="Z198" t="b">
        <v>0</v>
      </c>
    </row>
    <row r="199" spans="1:29" x14ac:dyDescent="0.25">
      <c r="A199">
        <v>351</v>
      </c>
      <c r="B199">
        <v>328</v>
      </c>
      <c r="C199">
        <v>259</v>
      </c>
      <c r="D199" s="11" t="s">
        <v>63</v>
      </c>
      <c r="E199" t="s">
        <v>634</v>
      </c>
      <c r="F199" s="5">
        <v>54</v>
      </c>
      <c r="G199" s="5">
        <v>221</v>
      </c>
      <c r="H199" s="5">
        <v>208</v>
      </c>
      <c r="I199" s="5">
        <v>14</v>
      </c>
      <c r="J199" s="5">
        <v>56</v>
      </c>
      <c r="K199" s="5">
        <v>5</v>
      </c>
      <c r="L199" s="5">
        <v>0</v>
      </c>
      <c r="M199" s="5">
        <v>0</v>
      </c>
      <c r="N199" s="5">
        <v>18</v>
      </c>
      <c r="O199" s="5">
        <v>1</v>
      </c>
      <c r="P199" s="5">
        <v>0</v>
      </c>
      <c r="Q199" s="5">
        <v>5</v>
      </c>
      <c r="R199" s="5">
        <v>5</v>
      </c>
      <c r="S199" s="5">
        <v>2</v>
      </c>
      <c r="T199" s="5">
        <v>3</v>
      </c>
      <c r="U199" s="5">
        <v>14</v>
      </c>
      <c r="V199" s="12">
        <f>J199/H199</f>
        <v>0.26923076923076922</v>
      </c>
      <c r="W199" s="12">
        <f>(J199+Q199+S199)/(H199+Q199+S199+T199)</f>
        <v>0.28899082568807338</v>
      </c>
      <c r="X199" s="12">
        <f>(J199+K199+L199+L199+M199+M199+M199)/H199</f>
        <v>0.29326923076923078</v>
      </c>
      <c r="Y199" s="12">
        <f>W199+X199</f>
        <v>0.58226005645730416</v>
      </c>
      <c r="Z199" t="b">
        <v>0</v>
      </c>
    </row>
    <row r="200" spans="1:29" x14ac:dyDescent="0.25">
      <c r="A200">
        <v>161</v>
      </c>
      <c r="B200">
        <v>456</v>
      </c>
      <c r="C200">
        <v>367</v>
      </c>
      <c r="D200" s="11" t="s">
        <v>56</v>
      </c>
      <c r="E200" t="s">
        <v>662</v>
      </c>
      <c r="F200" s="5">
        <v>11</v>
      </c>
      <c r="G200" s="5">
        <v>17</v>
      </c>
      <c r="H200" s="5">
        <v>15</v>
      </c>
      <c r="I200" s="5">
        <v>3</v>
      </c>
      <c r="J200" s="5">
        <v>4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2</v>
      </c>
      <c r="R200" s="5">
        <v>1</v>
      </c>
      <c r="S200" s="5">
        <v>0</v>
      </c>
      <c r="T200" s="5">
        <v>0</v>
      </c>
      <c r="U200" s="5">
        <v>0</v>
      </c>
      <c r="V200" s="12">
        <f>J200/H200</f>
        <v>0.26666666666666666</v>
      </c>
      <c r="W200" s="12">
        <f>(J200+Q200+S200)/(H200+Q200+S200+T200)</f>
        <v>0.35294117647058826</v>
      </c>
      <c r="X200" s="12">
        <f>(J200+K200+L200+L200+M200+M200+M200)/H200</f>
        <v>0.26666666666666666</v>
      </c>
      <c r="Y200" s="12">
        <f>W200+X200</f>
        <v>0.61960784313725492</v>
      </c>
      <c r="Z200" t="b">
        <v>0</v>
      </c>
    </row>
    <row r="201" spans="1:29" x14ac:dyDescent="0.25">
      <c r="A201">
        <v>391</v>
      </c>
      <c r="B201">
        <v>403</v>
      </c>
      <c r="C201">
        <v>474</v>
      </c>
      <c r="D201" s="11" t="s">
        <v>94</v>
      </c>
      <c r="E201" t="s">
        <v>263</v>
      </c>
      <c r="F201" s="5">
        <v>18</v>
      </c>
      <c r="G201" s="5">
        <v>50</v>
      </c>
      <c r="H201" s="5">
        <v>45</v>
      </c>
      <c r="I201" s="5">
        <v>9</v>
      </c>
      <c r="J201" s="5">
        <v>12</v>
      </c>
      <c r="K201" s="5">
        <v>3</v>
      </c>
      <c r="L201" s="5">
        <v>1</v>
      </c>
      <c r="M201" s="5">
        <v>4</v>
      </c>
      <c r="N201" s="5">
        <v>10</v>
      </c>
      <c r="O201" s="5">
        <v>0</v>
      </c>
      <c r="P201" s="5">
        <v>0</v>
      </c>
      <c r="Q201" s="5">
        <v>5</v>
      </c>
      <c r="R201" s="5">
        <v>6</v>
      </c>
      <c r="S201" s="5">
        <v>0</v>
      </c>
      <c r="T201" s="5">
        <v>0</v>
      </c>
      <c r="U201" s="5">
        <v>0</v>
      </c>
      <c r="V201" s="12">
        <f>J201/H201</f>
        <v>0.26666666666666666</v>
      </c>
      <c r="W201" s="12">
        <f>(J201+Q201+S201)/(H201+Q201+S201+T201)</f>
        <v>0.34</v>
      </c>
      <c r="X201" s="12">
        <f>(J201+K201+L201+L201+M201+M201+M201)/H201</f>
        <v>0.64444444444444449</v>
      </c>
      <c r="Y201" s="12">
        <f>W201+X201</f>
        <v>0.98444444444444446</v>
      </c>
      <c r="Z201" t="b">
        <v>0</v>
      </c>
    </row>
    <row r="202" spans="1:29" x14ac:dyDescent="0.25">
      <c r="A202">
        <v>213</v>
      </c>
      <c r="B202">
        <v>261</v>
      </c>
      <c r="C202">
        <v>200</v>
      </c>
      <c r="D202" s="11" t="s">
        <v>59</v>
      </c>
      <c r="E202" t="s">
        <v>602</v>
      </c>
      <c r="F202" s="5">
        <v>41</v>
      </c>
      <c r="G202" s="5">
        <v>124</v>
      </c>
      <c r="H202" s="5">
        <v>109</v>
      </c>
      <c r="I202" s="5">
        <v>14</v>
      </c>
      <c r="J202" s="5">
        <v>29</v>
      </c>
      <c r="K202" s="5">
        <v>2</v>
      </c>
      <c r="L202" s="5">
        <v>0</v>
      </c>
      <c r="M202" s="5">
        <v>3</v>
      </c>
      <c r="N202" s="5">
        <v>11</v>
      </c>
      <c r="O202" s="5">
        <v>0</v>
      </c>
      <c r="P202" s="5">
        <v>0</v>
      </c>
      <c r="Q202" s="5">
        <v>10</v>
      </c>
      <c r="R202" s="5">
        <v>15</v>
      </c>
      <c r="S202" s="5">
        <v>3</v>
      </c>
      <c r="T202" s="5">
        <v>2</v>
      </c>
      <c r="U202" s="5">
        <v>4</v>
      </c>
      <c r="V202" s="12">
        <f>J202/H202</f>
        <v>0.26605504587155965</v>
      </c>
      <c r="W202" s="12">
        <f>(J202+Q202+S202)/(H202+Q202+S202+T202)</f>
        <v>0.33870967741935482</v>
      </c>
      <c r="X202" s="12">
        <f>(J202+K202+L202+L202+M202+M202+M202)/H202</f>
        <v>0.3669724770642202</v>
      </c>
      <c r="Y202" s="12">
        <f>W202+X202</f>
        <v>0.70568215448357496</v>
      </c>
      <c r="Z202" t="b">
        <v>0</v>
      </c>
    </row>
    <row r="203" spans="1:29" x14ac:dyDescent="0.25">
      <c r="A203">
        <v>45</v>
      </c>
      <c r="B203">
        <v>82</v>
      </c>
      <c r="C203">
        <v>68</v>
      </c>
      <c r="D203" s="11" t="s">
        <v>69</v>
      </c>
      <c r="E203" t="s">
        <v>542</v>
      </c>
      <c r="F203" s="5">
        <v>49</v>
      </c>
      <c r="G203" s="5">
        <v>214</v>
      </c>
      <c r="H203" s="5">
        <v>192</v>
      </c>
      <c r="I203" s="5">
        <v>26</v>
      </c>
      <c r="J203" s="5">
        <v>51</v>
      </c>
      <c r="K203" s="5">
        <v>6</v>
      </c>
      <c r="L203" s="5">
        <v>0</v>
      </c>
      <c r="M203" s="5">
        <v>13</v>
      </c>
      <c r="N203" s="5">
        <v>46</v>
      </c>
      <c r="O203" s="5">
        <v>0</v>
      </c>
      <c r="P203" s="5">
        <v>0</v>
      </c>
      <c r="Q203" s="5">
        <v>20</v>
      </c>
      <c r="R203" s="5">
        <v>35</v>
      </c>
      <c r="S203" s="5">
        <v>0</v>
      </c>
      <c r="T203" s="5">
        <v>2</v>
      </c>
      <c r="U203" s="5">
        <v>3</v>
      </c>
      <c r="V203" s="12">
        <f>J203/H203</f>
        <v>0.265625</v>
      </c>
      <c r="W203" s="12">
        <f>(J203+Q203+S203)/(H203+Q203+S203+T203)</f>
        <v>0.33177570093457942</v>
      </c>
      <c r="X203" s="12">
        <f>(J203+K203+L203+L203+M203+M203+M203)/H203</f>
        <v>0.5</v>
      </c>
      <c r="Y203" s="12">
        <f>W203+X203</f>
        <v>0.83177570093457942</v>
      </c>
      <c r="Z203" t="b">
        <v>0</v>
      </c>
    </row>
    <row r="204" spans="1:29" x14ac:dyDescent="0.25">
      <c r="A204">
        <v>155</v>
      </c>
      <c r="B204">
        <v>370</v>
      </c>
      <c r="C204">
        <v>293</v>
      </c>
      <c r="D204" s="11" t="s">
        <v>56</v>
      </c>
      <c r="E204" t="s">
        <v>660</v>
      </c>
      <c r="F204" s="5">
        <v>33</v>
      </c>
      <c r="G204" s="5">
        <v>72</v>
      </c>
      <c r="H204" s="5">
        <v>64</v>
      </c>
      <c r="I204" s="5">
        <v>5</v>
      </c>
      <c r="J204" s="5">
        <v>17</v>
      </c>
      <c r="K204" s="5">
        <v>3</v>
      </c>
      <c r="L204" s="5">
        <v>0</v>
      </c>
      <c r="M204" s="5">
        <v>1</v>
      </c>
      <c r="N204" s="5">
        <v>9</v>
      </c>
      <c r="O204" s="5">
        <v>0</v>
      </c>
      <c r="P204" s="5">
        <v>0</v>
      </c>
      <c r="Q204" s="5">
        <v>7</v>
      </c>
      <c r="R204" s="5">
        <v>7</v>
      </c>
      <c r="S204" s="5">
        <v>0</v>
      </c>
      <c r="T204" s="5">
        <v>1</v>
      </c>
      <c r="U204" s="5">
        <v>1</v>
      </c>
      <c r="V204" s="12">
        <f>J204/H204</f>
        <v>0.265625</v>
      </c>
      <c r="W204" s="12">
        <f>(J204+Q204+S204)/(H204+Q204+S204+T204)</f>
        <v>0.33333333333333331</v>
      </c>
      <c r="X204" s="12">
        <f>(J204+K204+L204+L204+M204+M204+M204)/H204</f>
        <v>0.359375</v>
      </c>
      <c r="Y204" s="12">
        <f>W204+X204</f>
        <v>0.69270833333333326</v>
      </c>
      <c r="Z204" t="b">
        <v>0</v>
      </c>
    </row>
    <row r="205" spans="1:29" x14ac:dyDescent="0.25">
      <c r="A205">
        <v>329</v>
      </c>
      <c r="B205">
        <v>28</v>
      </c>
      <c r="C205">
        <v>26</v>
      </c>
      <c r="D205" s="11" t="s">
        <v>63</v>
      </c>
      <c r="E205" t="s">
        <v>613</v>
      </c>
      <c r="F205" s="5">
        <v>28</v>
      </c>
      <c r="G205" s="5">
        <v>54</v>
      </c>
      <c r="H205" s="5">
        <v>49</v>
      </c>
      <c r="I205" s="5">
        <v>8</v>
      </c>
      <c r="J205" s="5">
        <v>13</v>
      </c>
      <c r="K205" s="5">
        <v>2</v>
      </c>
      <c r="L205" s="5">
        <v>0</v>
      </c>
      <c r="M205" s="5">
        <v>0</v>
      </c>
      <c r="N205" s="5">
        <v>2</v>
      </c>
      <c r="O205" s="5">
        <v>0</v>
      </c>
      <c r="P205" s="5">
        <v>0</v>
      </c>
      <c r="Q205" s="5">
        <v>4</v>
      </c>
      <c r="R205" s="5">
        <v>3</v>
      </c>
      <c r="S205" s="5">
        <v>0</v>
      </c>
      <c r="T205" s="5">
        <v>0</v>
      </c>
      <c r="U205" s="5">
        <v>0</v>
      </c>
      <c r="V205" s="12">
        <f>J205/H205</f>
        <v>0.26530612244897961</v>
      </c>
      <c r="W205" s="12">
        <f>(J205+Q205+S205)/(H205+Q205+S205+T205)</f>
        <v>0.32075471698113206</v>
      </c>
      <c r="X205" s="12">
        <f>(J205+K205+L205+L205+M205+M205+M205)/H205</f>
        <v>0.30612244897959184</v>
      </c>
      <c r="Y205" s="12">
        <f>W205+X205</f>
        <v>0.62687716596072396</v>
      </c>
      <c r="Z205" t="b">
        <v>0</v>
      </c>
    </row>
    <row r="206" spans="1:29" x14ac:dyDescent="0.25">
      <c r="A206">
        <v>229</v>
      </c>
      <c r="B206">
        <v>454</v>
      </c>
      <c r="C206">
        <v>365</v>
      </c>
      <c r="D206" s="11" t="s">
        <v>59</v>
      </c>
      <c r="E206" t="s">
        <v>610</v>
      </c>
      <c r="F206" s="5">
        <v>52</v>
      </c>
      <c r="G206" s="5">
        <v>200</v>
      </c>
      <c r="H206" s="5">
        <v>181</v>
      </c>
      <c r="I206" s="5">
        <v>24</v>
      </c>
      <c r="J206" s="5">
        <v>48</v>
      </c>
      <c r="K206" s="5">
        <v>11</v>
      </c>
      <c r="L206" s="5">
        <v>3</v>
      </c>
      <c r="M206" s="5">
        <v>6</v>
      </c>
      <c r="N206" s="5">
        <v>16</v>
      </c>
      <c r="O206" s="5">
        <v>1</v>
      </c>
      <c r="P206" s="5">
        <v>0</v>
      </c>
      <c r="Q206" s="5">
        <v>14</v>
      </c>
      <c r="R206" s="5">
        <v>31</v>
      </c>
      <c r="S206" s="5">
        <v>4</v>
      </c>
      <c r="T206" s="5">
        <v>1</v>
      </c>
      <c r="U206" s="5">
        <v>3</v>
      </c>
      <c r="V206" s="12">
        <f>J206/H206</f>
        <v>0.26519337016574585</v>
      </c>
      <c r="W206" s="12">
        <f>(J206+Q206+S206)/(H206+Q206+S206+T206)</f>
        <v>0.33</v>
      </c>
      <c r="X206" s="12">
        <f>(J206+K206+L206+L206+M206+M206+M206)/H206</f>
        <v>0.4585635359116022</v>
      </c>
      <c r="Y206" s="12">
        <f>W206+X206</f>
        <v>0.78856353591160222</v>
      </c>
      <c r="Z206" t="b">
        <v>0</v>
      </c>
    </row>
    <row r="207" spans="1:29" x14ac:dyDescent="0.25">
      <c r="A207">
        <v>21</v>
      </c>
      <c r="B207">
        <v>260</v>
      </c>
      <c r="C207">
        <v>199</v>
      </c>
      <c r="D207" s="11" t="s">
        <v>54</v>
      </c>
      <c r="E207" t="s">
        <v>224</v>
      </c>
      <c r="F207" s="5">
        <v>31</v>
      </c>
      <c r="G207" s="5">
        <v>96</v>
      </c>
      <c r="H207" s="5">
        <v>87</v>
      </c>
      <c r="I207" s="5">
        <v>7</v>
      </c>
      <c r="J207" s="5">
        <v>23</v>
      </c>
      <c r="K207" s="5">
        <v>4</v>
      </c>
      <c r="L207" s="5">
        <v>0</v>
      </c>
      <c r="M207" s="5">
        <v>4</v>
      </c>
      <c r="N207" s="5">
        <v>13</v>
      </c>
      <c r="O207" s="5">
        <v>0</v>
      </c>
      <c r="P207" s="5">
        <v>0</v>
      </c>
      <c r="Q207" s="5">
        <v>9</v>
      </c>
      <c r="R207" s="5">
        <v>13</v>
      </c>
      <c r="S207" s="5">
        <v>0</v>
      </c>
      <c r="T207" s="5">
        <v>0</v>
      </c>
      <c r="U207" s="5">
        <v>3</v>
      </c>
      <c r="V207" s="12">
        <f>J207/H207</f>
        <v>0.26436781609195403</v>
      </c>
      <c r="W207" s="12">
        <f>(J207+Q207+S207)/(H207+Q207+S207+T207)</f>
        <v>0.33333333333333331</v>
      </c>
      <c r="X207" s="12">
        <f>(J207+K207+L207+L207+M207+M207+M207)/H207</f>
        <v>0.44827586206896552</v>
      </c>
      <c r="Y207" s="12">
        <f>W207+X207</f>
        <v>0.78160919540229878</v>
      </c>
      <c r="Z207" t="b">
        <v>0</v>
      </c>
    </row>
    <row r="208" spans="1:29" x14ac:dyDescent="0.25">
      <c r="A208">
        <v>52</v>
      </c>
      <c r="B208">
        <v>137</v>
      </c>
      <c r="C208">
        <v>422</v>
      </c>
      <c r="D208" s="11" t="s">
        <v>69</v>
      </c>
      <c r="E208" t="s">
        <v>238</v>
      </c>
      <c r="F208" s="5">
        <v>38</v>
      </c>
      <c r="G208" s="5">
        <v>161</v>
      </c>
      <c r="H208" s="5">
        <v>144</v>
      </c>
      <c r="I208" s="5">
        <v>15</v>
      </c>
      <c r="J208" s="5">
        <v>38</v>
      </c>
      <c r="K208" s="5">
        <v>9</v>
      </c>
      <c r="L208" s="5">
        <v>0</v>
      </c>
      <c r="M208" s="5">
        <v>1</v>
      </c>
      <c r="N208" s="5">
        <v>14</v>
      </c>
      <c r="O208" s="5">
        <v>1</v>
      </c>
      <c r="P208" s="5">
        <v>1</v>
      </c>
      <c r="Q208" s="5">
        <v>16</v>
      </c>
      <c r="R208" s="5">
        <v>12</v>
      </c>
      <c r="S208" s="5">
        <v>1</v>
      </c>
      <c r="T208" s="5">
        <v>0</v>
      </c>
      <c r="U208" s="5">
        <v>3</v>
      </c>
      <c r="V208" s="12">
        <f>J208/H208</f>
        <v>0.2638888888888889</v>
      </c>
      <c r="W208" s="12">
        <f>(J208+Q208+S208)/(H208+Q208+S208+T208)</f>
        <v>0.34161490683229812</v>
      </c>
      <c r="X208" s="12">
        <f>(J208+K208+L208+L208+M208+M208+M208)/H208</f>
        <v>0.34722222222222221</v>
      </c>
      <c r="Y208" s="12">
        <f>W208+X208</f>
        <v>0.68883712905452033</v>
      </c>
      <c r="Z208" t="b">
        <v>0</v>
      </c>
    </row>
    <row r="209" spans="1:29" x14ac:dyDescent="0.25">
      <c r="A209">
        <v>27</v>
      </c>
      <c r="B209">
        <v>336</v>
      </c>
      <c r="C209">
        <v>265</v>
      </c>
      <c r="D209" s="11" t="s">
        <v>54</v>
      </c>
      <c r="E209" t="s">
        <v>228</v>
      </c>
      <c r="F209" s="5">
        <v>48</v>
      </c>
      <c r="G209" s="5">
        <v>174</v>
      </c>
      <c r="H209" s="5">
        <v>167</v>
      </c>
      <c r="I209" s="5">
        <v>19</v>
      </c>
      <c r="J209" s="5">
        <v>44</v>
      </c>
      <c r="K209" s="5">
        <v>7</v>
      </c>
      <c r="L209" s="5">
        <v>1</v>
      </c>
      <c r="M209" s="5">
        <v>6</v>
      </c>
      <c r="N209" s="5">
        <v>20</v>
      </c>
      <c r="O209" s="5">
        <v>0</v>
      </c>
      <c r="P209" s="5">
        <v>1</v>
      </c>
      <c r="Q209" s="5">
        <v>7</v>
      </c>
      <c r="R209" s="5">
        <v>31</v>
      </c>
      <c r="S209" s="5">
        <v>0</v>
      </c>
      <c r="T209" s="5">
        <v>0</v>
      </c>
      <c r="U209" s="5">
        <v>2</v>
      </c>
      <c r="V209" s="12">
        <f>J209/H209</f>
        <v>0.26347305389221559</v>
      </c>
      <c r="W209" s="12">
        <f>(J209+Q209+S209)/(H209+Q209+S209+T209)</f>
        <v>0.29310344827586204</v>
      </c>
      <c r="X209" s="12">
        <f>(J209+K209+L209+L209+M209+M209+M209)/H209</f>
        <v>0.42514970059880242</v>
      </c>
      <c r="Y209" s="12">
        <f>W209+X209</f>
        <v>0.7182531488746644</v>
      </c>
      <c r="Z209" t="b">
        <v>0</v>
      </c>
    </row>
    <row r="210" spans="1:29" x14ac:dyDescent="0.25">
      <c r="A210">
        <v>273</v>
      </c>
      <c r="B210">
        <v>118</v>
      </c>
      <c r="C210">
        <v>93</v>
      </c>
      <c r="D210" s="11" t="s">
        <v>61</v>
      </c>
      <c r="E210" t="s">
        <v>507</v>
      </c>
      <c r="F210" s="5">
        <v>12</v>
      </c>
      <c r="G210" s="5">
        <v>21</v>
      </c>
      <c r="H210" s="5">
        <v>19</v>
      </c>
      <c r="I210" s="5">
        <v>4</v>
      </c>
      <c r="J210" s="5">
        <v>5</v>
      </c>
      <c r="K210" s="5">
        <v>2</v>
      </c>
      <c r="L210" s="5">
        <v>0</v>
      </c>
      <c r="M210" s="5">
        <v>0</v>
      </c>
      <c r="N210" s="5">
        <v>1</v>
      </c>
      <c r="O210" s="5">
        <v>0</v>
      </c>
      <c r="P210" s="5">
        <v>0</v>
      </c>
      <c r="Q210" s="5">
        <v>2</v>
      </c>
      <c r="R210" s="5">
        <v>2</v>
      </c>
      <c r="S210" s="5">
        <v>0</v>
      </c>
      <c r="T210" s="5">
        <v>0</v>
      </c>
      <c r="U210" s="5">
        <v>1</v>
      </c>
      <c r="V210" s="12">
        <f>J210/H210</f>
        <v>0.26315789473684209</v>
      </c>
      <c r="W210" s="12">
        <f>(J210+Q210+S210)/(H210+Q210+S210+T210)</f>
        <v>0.33333333333333331</v>
      </c>
      <c r="X210" s="12">
        <f>(J210+K210+L210+L210+M210+M210+M210)/H210</f>
        <v>0.36842105263157893</v>
      </c>
      <c r="Y210" s="12">
        <f>W210+X210</f>
        <v>0.70175438596491224</v>
      </c>
      <c r="Z210" t="b">
        <v>0</v>
      </c>
    </row>
    <row r="211" spans="1:29" x14ac:dyDescent="0.25">
      <c r="A211">
        <v>54</v>
      </c>
      <c r="B211">
        <v>162</v>
      </c>
      <c r="C211">
        <v>430</v>
      </c>
      <c r="D211" s="11" t="s">
        <v>69</v>
      </c>
      <c r="E211" t="s">
        <v>239</v>
      </c>
      <c r="F211" s="5">
        <v>11</v>
      </c>
      <c r="G211" s="5">
        <v>20</v>
      </c>
      <c r="H211" s="5">
        <v>19</v>
      </c>
      <c r="I211" s="5">
        <v>0</v>
      </c>
      <c r="J211" s="5">
        <v>5</v>
      </c>
      <c r="K211" s="5">
        <v>0</v>
      </c>
      <c r="L211" s="5">
        <v>0</v>
      </c>
      <c r="M211" s="5">
        <v>0</v>
      </c>
      <c r="N211" s="5">
        <v>1</v>
      </c>
      <c r="O211" s="5">
        <v>0</v>
      </c>
      <c r="P211" s="5">
        <v>0</v>
      </c>
      <c r="Q211" s="5">
        <v>1</v>
      </c>
      <c r="R211" s="5">
        <v>4</v>
      </c>
      <c r="S211" s="5">
        <v>0</v>
      </c>
      <c r="T211" s="5">
        <v>0</v>
      </c>
      <c r="U211" s="5">
        <v>0</v>
      </c>
      <c r="V211" s="12">
        <f>J211/H211</f>
        <v>0.26315789473684209</v>
      </c>
      <c r="W211" s="12">
        <f>(J211+Q211+S211)/(H211+Q211+S211+T211)</f>
        <v>0.3</v>
      </c>
      <c r="X211" s="12">
        <f>(J211+K211+L211+L211+M211+M211+M211)/H211</f>
        <v>0.26315789473684209</v>
      </c>
      <c r="Y211" s="12">
        <f>W211+X211</f>
        <v>0.56315789473684208</v>
      </c>
      <c r="Z211" t="b">
        <v>0</v>
      </c>
    </row>
    <row r="212" spans="1:29" x14ac:dyDescent="0.25">
      <c r="A212">
        <v>58</v>
      </c>
      <c r="B212">
        <v>193</v>
      </c>
      <c r="C212">
        <v>437</v>
      </c>
      <c r="D212" s="11" t="s">
        <v>69</v>
      </c>
      <c r="E212" t="s">
        <v>240</v>
      </c>
      <c r="F212" s="5">
        <v>9</v>
      </c>
      <c r="G212" s="5">
        <v>20</v>
      </c>
      <c r="H212" s="5">
        <v>19</v>
      </c>
      <c r="I212" s="5">
        <v>3</v>
      </c>
      <c r="J212" s="5">
        <v>5</v>
      </c>
      <c r="K212" s="5">
        <v>1</v>
      </c>
      <c r="L212" s="5">
        <v>0</v>
      </c>
      <c r="M212" s="5">
        <v>0</v>
      </c>
      <c r="N212" s="5">
        <v>2</v>
      </c>
      <c r="O212" s="5">
        <v>1</v>
      </c>
      <c r="P212" s="5">
        <v>1</v>
      </c>
      <c r="Q212" s="5">
        <v>1</v>
      </c>
      <c r="R212" s="5">
        <v>2</v>
      </c>
      <c r="S212" s="5">
        <v>0</v>
      </c>
      <c r="T212" s="5">
        <v>0</v>
      </c>
      <c r="U212" s="5">
        <v>0</v>
      </c>
      <c r="V212" s="12">
        <f>J212/H212</f>
        <v>0.26315789473684209</v>
      </c>
      <c r="W212" s="12">
        <f>(J212+Q212+S212)/(H212+Q212+S212+T212)</f>
        <v>0.3</v>
      </c>
      <c r="X212" s="12">
        <f>(J212+K212+L212+L212+M212+M212+M212)/H212</f>
        <v>0.31578947368421051</v>
      </c>
      <c r="Y212" s="12">
        <f>W212+X212</f>
        <v>0.61578947368421044</v>
      </c>
      <c r="Z212" t="b">
        <v>0</v>
      </c>
    </row>
    <row r="213" spans="1:29" x14ac:dyDescent="0.25">
      <c r="A213">
        <v>317</v>
      </c>
      <c r="B213">
        <v>381</v>
      </c>
      <c r="C213">
        <v>304</v>
      </c>
      <c r="D213" s="11" t="s">
        <v>62</v>
      </c>
      <c r="E213" t="s">
        <v>497</v>
      </c>
      <c r="F213" s="5">
        <v>54</v>
      </c>
      <c r="G213" s="5">
        <v>233</v>
      </c>
      <c r="H213" s="5">
        <v>217</v>
      </c>
      <c r="I213" s="5">
        <v>24</v>
      </c>
      <c r="J213" s="5">
        <v>57</v>
      </c>
      <c r="K213" s="5">
        <v>11</v>
      </c>
      <c r="L213" s="5">
        <v>0</v>
      </c>
      <c r="M213" s="5">
        <v>8</v>
      </c>
      <c r="N213" s="5">
        <v>34</v>
      </c>
      <c r="O213" s="5">
        <v>0</v>
      </c>
      <c r="P213" s="5">
        <v>0</v>
      </c>
      <c r="Q213" s="5">
        <v>15</v>
      </c>
      <c r="R213" s="5">
        <v>33</v>
      </c>
      <c r="S213" s="5">
        <v>1</v>
      </c>
      <c r="T213" s="5">
        <v>0</v>
      </c>
      <c r="U213" s="5">
        <v>7</v>
      </c>
      <c r="V213" s="12">
        <f>J213/H213</f>
        <v>0.26267281105990781</v>
      </c>
      <c r="W213" s="12">
        <f>(J213+Q213+S213)/(H213+Q213+S213+T213)</f>
        <v>0.31330472103004292</v>
      </c>
      <c r="X213" s="12">
        <f>(J213+K213+L213+L213+M213+M213+M213)/H213</f>
        <v>0.42396313364055299</v>
      </c>
      <c r="Y213" s="12">
        <f>W213+X213</f>
        <v>0.73726785467059597</v>
      </c>
      <c r="Z213" t="b">
        <v>0</v>
      </c>
    </row>
    <row r="214" spans="1:29" x14ac:dyDescent="0.25">
      <c r="A214">
        <v>445</v>
      </c>
      <c r="B214">
        <v>45</v>
      </c>
      <c r="C214">
        <v>39</v>
      </c>
      <c r="D214" s="87" t="s">
        <v>736</v>
      </c>
      <c r="E214" s="86" t="s">
        <v>254</v>
      </c>
      <c r="F214" s="5">
        <v>51</v>
      </c>
      <c r="G214" s="5">
        <v>192</v>
      </c>
      <c r="H214" s="5">
        <v>179</v>
      </c>
      <c r="I214" s="5">
        <v>14</v>
      </c>
      <c r="J214" s="5">
        <v>47</v>
      </c>
      <c r="K214" s="5">
        <v>5</v>
      </c>
      <c r="L214" s="5">
        <v>1</v>
      </c>
      <c r="M214" s="5">
        <v>2</v>
      </c>
      <c r="N214" s="5">
        <v>20</v>
      </c>
      <c r="O214" s="5">
        <v>0</v>
      </c>
      <c r="P214" s="5">
        <v>0</v>
      </c>
      <c r="Q214" s="5">
        <v>11</v>
      </c>
      <c r="R214" s="5">
        <v>17</v>
      </c>
      <c r="S214" s="5">
        <v>0</v>
      </c>
      <c r="T214" s="5">
        <v>2</v>
      </c>
      <c r="U214" s="5">
        <v>10</v>
      </c>
      <c r="V214" s="12">
        <f>J214/H214</f>
        <v>0.26256983240223464</v>
      </c>
      <c r="W214" s="12">
        <f>(J214+Q214+S214)/(H214+Q214+S214+T214)</f>
        <v>0.30208333333333331</v>
      </c>
      <c r="X214" s="12">
        <f>(J214+K214+L214+L214+M214+M214+M214)/H214</f>
        <v>0.33519553072625696</v>
      </c>
      <c r="Y214" s="12">
        <f>W214+X214</f>
        <v>0.63727886405959033</v>
      </c>
      <c r="Z214" t="b">
        <v>0</v>
      </c>
    </row>
    <row r="215" spans="1:29" x14ac:dyDescent="0.25">
      <c r="A215">
        <v>204</v>
      </c>
      <c r="B215">
        <v>111</v>
      </c>
      <c r="C215">
        <v>89</v>
      </c>
      <c r="D215" s="11" t="s">
        <v>59</v>
      </c>
      <c r="E215" t="s">
        <v>595</v>
      </c>
      <c r="F215" s="5">
        <v>45</v>
      </c>
      <c r="G215" s="5">
        <v>160</v>
      </c>
      <c r="H215" s="5">
        <v>145</v>
      </c>
      <c r="I215" s="5">
        <v>21</v>
      </c>
      <c r="J215" s="5">
        <v>38</v>
      </c>
      <c r="K215" s="5">
        <v>4</v>
      </c>
      <c r="L215" s="5">
        <v>1</v>
      </c>
      <c r="M215" s="5">
        <v>3</v>
      </c>
      <c r="N215" s="5">
        <v>13</v>
      </c>
      <c r="O215" s="5">
        <v>10</v>
      </c>
      <c r="P215" s="5">
        <v>1</v>
      </c>
      <c r="Q215" s="5">
        <v>14</v>
      </c>
      <c r="R215" s="5">
        <v>12</v>
      </c>
      <c r="S215" s="5">
        <v>0</v>
      </c>
      <c r="T215" s="5">
        <v>1</v>
      </c>
      <c r="U215" s="5">
        <v>1</v>
      </c>
      <c r="V215" s="12">
        <f>J215/H215</f>
        <v>0.2620689655172414</v>
      </c>
      <c r="W215" s="12">
        <f>(J215+Q215+S215)/(H215+Q215+S215+T215)</f>
        <v>0.32500000000000001</v>
      </c>
      <c r="X215" s="12">
        <f>(J215+K215+L215+L215+M215+M215+M215)/H215</f>
        <v>0.36551724137931035</v>
      </c>
      <c r="Y215" s="12">
        <f>W215+X215</f>
        <v>0.69051724137931036</v>
      </c>
      <c r="Z215" t="b">
        <v>0</v>
      </c>
    </row>
    <row r="216" spans="1:29" x14ac:dyDescent="0.25">
      <c r="A216">
        <v>365</v>
      </c>
      <c r="B216">
        <v>86</v>
      </c>
      <c r="C216">
        <v>410</v>
      </c>
      <c r="D216" s="11" t="s">
        <v>94</v>
      </c>
      <c r="E216" t="s">
        <v>256</v>
      </c>
      <c r="F216" s="5">
        <v>20</v>
      </c>
      <c r="G216" s="5">
        <v>82</v>
      </c>
      <c r="H216" s="5">
        <v>73</v>
      </c>
      <c r="I216" s="5">
        <v>4</v>
      </c>
      <c r="J216" s="5">
        <v>19</v>
      </c>
      <c r="K216" s="5">
        <v>1</v>
      </c>
      <c r="L216" s="5">
        <v>0</v>
      </c>
      <c r="M216" s="5">
        <v>0</v>
      </c>
      <c r="N216" s="5">
        <v>8</v>
      </c>
      <c r="O216" s="5">
        <v>0</v>
      </c>
      <c r="P216" s="5">
        <v>1</v>
      </c>
      <c r="Q216" s="5">
        <v>7</v>
      </c>
      <c r="R216" s="5">
        <v>9</v>
      </c>
      <c r="S216" s="5">
        <v>0</v>
      </c>
      <c r="T216" s="5">
        <v>1</v>
      </c>
      <c r="U216" s="5">
        <v>1</v>
      </c>
      <c r="V216" s="12">
        <f>J216/H216</f>
        <v>0.26027397260273971</v>
      </c>
      <c r="W216" s="12">
        <f>(J216+Q216+S216)/(H216+Q216+S216+T216)</f>
        <v>0.32098765432098764</v>
      </c>
      <c r="X216" s="12">
        <f>(J216+K216+L216+L216+M216+M216+M216)/H216</f>
        <v>0.27397260273972601</v>
      </c>
      <c r="Y216" s="12">
        <f>W216+X216</f>
        <v>0.59496025706071365</v>
      </c>
      <c r="Z216" t="b">
        <v>0</v>
      </c>
    </row>
    <row r="217" spans="1:29" x14ac:dyDescent="0.25">
      <c r="A217">
        <v>433</v>
      </c>
      <c r="B217">
        <v>18</v>
      </c>
      <c r="C217">
        <v>18</v>
      </c>
      <c r="D217" s="13" t="s">
        <v>64</v>
      </c>
      <c r="E217" s="14" t="s">
        <v>81</v>
      </c>
      <c r="F217" s="15">
        <v>54</v>
      </c>
      <c r="G217" s="15">
        <v>2020</v>
      </c>
      <c r="H217" s="15">
        <v>1857</v>
      </c>
      <c r="I217" s="15">
        <v>200</v>
      </c>
      <c r="J217" s="15">
        <v>482</v>
      </c>
      <c r="K217" s="15">
        <v>83</v>
      </c>
      <c r="L217" s="15">
        <v>8</v>
      </c>
      <c r="M217" s="15">
        <v>23</v>
      </c>
      <c r="N217" s="15">
        <v>187</v>
      </c>
      <c r="O217" s="15">
        <v>9</v>
      </c>
      <c r="P217" s="15">
        <v>5</v>
      </c>
      <c r="Q217" s="15">
        <v>121</v>
      </c>
      <c r="R217" s="15">
        <v>266</v>
      </c>
      <c r="S217" s="15">
        <v>14</v>
      </c>
      <c r="T217" s="15">
        <v>22</v>
      </c>
      <c r="U217" s="15">
        <v>47</v>
      </c>
      <c r="V217" s="16">
        <f>J217/H217</f>
        <v>0.25955842757135167</v>
      </c>
      <c r="W217" s="16">
        <f>(J217+Q217+S217)/(H217+Q217+S217+T217)</f>
        <v>0.30635551142005957</v>
      </c>
      <c r="X217" s="16">
        <f>(J217+K217+L217+L217+M217+M217+M217)/H217</f>
        <v>0.35002692514808831</v>
      </c>
      <c r="Y217" s="16">
        <f>W217+X217</f>
        <v>0.65638243656814788</v>
      </c>
      <c r="Z217" t="b">
        <v>0</v>
      </c>
      <c r="AC217" s="5"/>
    </row>
    <row r="218" spans="1:29" x14ac:dyDescent="0.25">
      <c r="A218">
        <v>340</v>
      </c>
      <c r="B218">
        <v>181</v>
      </c>
      <c r="C218">
        <v>142</v>
      </c>
      <c r="D218" s="11" t="s">
        <v>63</v>
      </c>
      <c r="E218" t="s">
        <v>624</v>
      </c>
      <c r="F218" s="5">
        <v>25</v>
      </c>
      <c r="G218" s="5">
        <v>32</v>
      </c>
      <c r="H218" s="5">
        <v>31</v>
      </c>
      <c r="I218" s="5">
        <v>3</v>
      </c>
      <c r="J218" s="5">
        <v>8</v>
      </c>
      <c r="K218" s="5">
        <v>2</v>
      </c>
      <c r="L218" s="5">
        <v>0</v>
      </c>
      <c r="M218" s="5">
        <v>0</v>
      </c>
      <c r="N218" s="5">
        <v>3</v>
      </c>
      <c r="O218" s="5">
        <v>0</v>
      </c>
      <c r="P218" s="5">
        <v>0</v>
      </c>
      <c r="Q218" s="5">
        <v>0</v>
      </c>
      <c r="R218" s="5">
        <v>5</v>
      </c>
      <c r="S218" s="5">
        <v>0</v>
      </c>
      <c r="T218" s="5">
        <v>1</v>
      </c>
      <c r="U218" s="5">
        <v>3</v>
      </c>
      <c r="V218" s="12">
        <f>J218/H218</f>
        <v>0.25806451612903225</v>
      </c>
      <c r="W218" s="12">
        <f>(J218+Q218+S218)/(H218+Q218+S218+T218)</f>
        <v>0.25</v>
      </c>
      <c r="X218" s="12">
        <f>(J218+K218+L218+L218+M218+M218+M218)/H218</f>
        <v>0.32258064516129031</v>
      </c>
      <c r="Y218" s="12">
        <f>W218+X218</f>
        <v>0.57258064516129026</v>
      </c>
      <c r="Z218" t="b">
        <v>0</v>
      </c>
    </row>
    <row r="219" spans="1:29" x14ac:dyDescent="0.25">
      <c r="A219">
        <v>250</v>
      </c>
      <c r="B219">
        <v>300</v>
      </c>
      <c r="C219">
        <v>235</v>
      </c>
      <c r="D219" s="11" t="s">
        <v>60</v>
      </c>
      <c r="E219" t="s">
        <v>272</v>
      </c>
      <c r="F219" s="5">
        <v>15</v>
      </c>
      <c r="G219" s="5">
        <v>37</v>
      </c>
      <c r="H219" s="5">
        <v>31</v>
      </c>
      <c r="I219" s="5">
        <v>2</v>
      </c>
      <c r="J219" s="5">
        <v>8</v>
      </c>
      <c r="K219" s="5">
        <v>1</v>
      </c>
      <c r="L219" s="5">
        <v>0</v>
      </c>
      <c r="M219" s="5">
        <v>0</v>
      </c>
      <c r="N219" s="5">
        <v>2</v>
      </c>
      <c r="O219" s="5">
        <v>0</v>
      </c>
      <c r="P219" s="5">
        <v>0</v>
      </c>
      <c r="Q219" s="5">
        <v>3</v>
      </c>
      <c r="R219" s="5">
        <v>9</v>
      </c>
      <c r="S219" s="5">
        <v>0</v>
      </c>
      <c r="T219" s="5">
        <v>0</v>
      </c>
      <c r="U219" s="5">
        <v>0</v>
      </c>
      <c r="V219" s="12">
        <f>J219/H219</f>
        <v>0.25806451612903225</v>
      </c>
      <c r="W219" s="12">
        <f>(J219+Q219+S219)/(H219+Q219+S219+T219)</f>
        <v>0.3235294117647059</v>
      </c>
      <c r="X219" s="12">
        <f>(J219+K219+L219+L219+M219+M219+M219)/H219</f>
        <v>0.29032258064516131</v>
      </c>
      <c r="Y219" s="12">
        <f>W219+X219</f>
        <v>0.61385199240986721</v>
      </c>
      <c r="Z219" t="b">
        <v>0</v>
      </c>
    </row>
    <row r="220" spans="1:29" x14ac:dyDescent="0.25">
      <c r="A220">
        <v>216</v>
      </c>
      <c r="B220">
        <v>276</v>
      </c>
      <c r="C220">
        <v>213</v>
      </c>
      <c r="D220" s="11" t="s">
        <v>59</v>
      </c>
      <c r="E220" t="s">
        <v>604</v>
      </c>
      <c r="F220" s="5">
        <v>32</v>
      </c>
      <c r="G220" s="5">
        <v>77</v>
      </c>
      <c r="H220" s="5">
        <v>70</v>
      </c>
      <c r="I220" s="5">
        <v>7</v>
      </c>
      <c r="J220" s="5">
        <v>18</v>
      </c>
      <c r="K220" s="5">
        <v>3</v>
      </c>
      <c r="L220" s="5">
        <v>0</v>
      </c>
      <c r="M220" s="5">
        <v>2</v>
      </c>
      <c r="N220" s="5">
        <v>11</v>
      </c>
      <c r="O220" s="5">
        <v>0</v>
      </c>
      <c r="P220" s="5">
        <v>0</v>
      </c>
      <c r="Q220" s="5">
        <v>5</v>
      </c>
      <c r="R220" s="5">
        <v>7</v>
      </c>
      <c r="S220" s="5">
        <v>1</v>
      </c>
      <c r="T220" s="5">
        <v>0</v>
      </c>
      <c r="U220" s="5">
        <v>0</v>
      </c>
      <c r="V220" s="12">
        <f>J220/H220</f>
        <v>0.25714285714285712</v>
      </c>
      <c r="W220" s="12">
        <f>(J220+Q220+S220)/(H220+Q220+S220+T220)</f>
        <v>0.31578947368421051</v>
      </c>
      <c r="X220" s="12">
        <f>(J220+K220+L220+L220+M220+M220+M220)/H220</f>
        <v>0.38571428571428573</v>
      </c>
      <c r="Y220" s="12">
        <f>W220+X220</f>
        <v>0.7015037593984963</v>
      </c>
      <c r="Z220" t="b">
        <v>0</v>
      </c>
    </row>
    <row r="221" spans="1:29" x14ac:dyDescent="0.25">
      <c r="A221">
        <v>84</v>
      </c>
      <c r="B221">
        <v>14</v>
      </c>
      <c r="C221">
        <v>14</v>
      </c>
      <c r="D221" s="13" t="s">
        <v>69</v>
      </c>
      <c r="E221" s="14" t="s">
        <v>85</v>
      </c>
      <c r="F221" s="15">
        <v>54</v>
      </c>
      <c r="G221" s="15">
        <v>2078</v>
      </c>
      <c r="H221" s="15">
        <v>1912</v>
      </c>
      <c r="I221" s="15">
        <v>214</v>
      </c>
      <c r="J221" s="15">
        <v>491</v>
      </c>
      <c r="K221" s="15">
        <v>73</v>
      </c>
      <c r="L221" s="15">
        <v>2</v>
      </c>
      <c r="M221" s="15">
        <v>40</v>
      </c>
      <c r="N221" s="15">
        <v>201</v>
      </c>
      <c r="O221" s="15">
        <v>11</v>
      </c>
      <c r="P221" s="15">
        <v>12</v>
      </c>
      <c r="Q221" s="15">
        <v>146</v>
      </c>
      <c r="R221" s="15">
        <v>259</v>
      </c>
      <c r="S221" s="15">
        <v>13</v>
      </c>
      <c r="T221" s="15">
        <v>5</v>
      </c>
      <c r="U221" s="15">
        <v>54</v>
      </c>
      <c r="V221" s="16">
        <f>J221/H221</f>
        <v>0.2567991631799163</v>
      </c>
      <c r="W221" s="16">
        <f>(J221+Q221+S221)/(H221+Q221+S221+T221)</f>
        <v>0.31310211946050098</v>
      </c>
      <c r="X221" s="16">
        <f>(J221+K221+L221+L221+M221+M221+M221)/H221</f>
        <v>0.35983263598326359</v>
      </c>
      <c r="Y221" s="16">
        <f>W221+X221</f>
        <v>0.67293475544376458</v>
      </c>
      <c r="Z221" t="b">
        <v>0</v>
      </c>
      <c r="AC221" s="5"/>
    </row>
    <row r="222" spans="1:29" x14ac:dyDescent="0.25">
      <c r="A222">
        <v>70</v>
      </c>
      <c r="B222">
        <v>331</v>
      </c>
      <c r="C222">
        <v>464</v>
      </c>
      <c r="D222" s="11" t="s">
        <v>69</v>
      </c>
      <c r="E222" t="s">
        <v>243</v>
      </c>
      <c r="F222" s="5">
        <v>25</v>
      </c>
      <c r="G222" s="5">
        <v>85</v>
      </c>
      <c r="H222" s="5">
        <v>74</v>
      </c>
      <c r="I222" s="5">
        <v>9</v>
      </c>
      <c r="J222" s="5">
        <v>19</v>
      </c>
      <c r="K222" s="5">
        <v>4</v>
      </c>
      <c r="L222" s="5">
        <v>0</v>
      </c>
      <c r="M222" s="5">
        <v>2</v>
      </c>
      <c r="N222" s="5">
        <v>5</v>
      </c>
      <c r="O222" s="5">
        <v>0</v>
      </c>
      <c r="P222" s="5">
        <v>0</v>
      </c>
      <c r="Q222" s="5">
        <v>11</v>
      </c>
      <c r="R222" s="5">
        <v>11</v>
      </c>
      <c r="S222" s="5">
        <v>0</v>
      </c>
      <c r="T222" s="5">
        <v>0</v>
      </c>
      <c r="U222" s="5">
        <v>0</v>
      </c>
      <c r="V222" s="12">
        <f>J222/H222</f>
        <v>0.25675675675675674</v>
      </c>
      <c r="W222" s="12">
        <f>(J222+Q222+S222)/(H222+Q222+S222+T222)</f>
        <v>0.35294117647058826</v>
      </c>
      <c r="X222" s="12">
        <f>(J222+K222+L222+L222+M222+M222+M222)/H222</f>
        <v>0.39189189189189189</v>
      </c>
      <c r="Y222" s="12">
        <f>W222+X222</f>
        <v>0.7448330683624802</v>
      </c>
      <c r="Z222" t="b">
        <v>0</v>
      </c>
      <c r="AC222" s="5"/>
    </row>
    <row r="223" spans="1:29" x14ac:dyDescent="0.25">
      <c r="A223">
        <v>118</v>
      </c>
      <c r="B223">
        <v>6</v>
      </c>
      <c r="C223">
        <v>6</v>
      </c>
      <c r="D223" s="13" t="s">
        <v>70</v>
      </c>
      <c r="E223" s="14" t="s">
        <v>89</v>
      </c>
      <c r="F223" s="15">
        <v>54</v>
      </c>
      <c r="G223" s="15">
        <v>1998</v>
      </c>
      <c r="H223" s="15">
        <v>1836</v>
      </c>
      <c r="I223" s="15">
        <v>212</v>
      </c>
      <c r="J223" s="15">
        <v>470</v>
      </c>
      <c r="K223" s="15">
        <v>95</v>
      </c>
      <c r="L223" s="15">
        <v>17</v>
      </c>
      <c r="M223" s="15">
        <v>44</v>
      </c>
      <c r="N223" s="15">
        <v>208</v>
      </c>
      <c r="O223" s="15">
        <v>21</v>
      </c>
      <c r="P223" s="15">
        <v>9</v>
      </c>
      <c r="Q223" s="15">
        <v>134</v>
      </c>
      <c r="R223" s="15">
        <v>330</v>
      </c>
      <c r="S223" s="15">
        <v>9</v>
      </c>
      <c r="T223" s="15">
        <v>6</v>
      </c>
      <c r="U223" s="15">
        <v>57</v>
      </c>
      <c r="V223" s="16">
        <f>J223/H223</f>
        <v>0.25599128540305011</v>
      </c>
      <c r="W223" s="16">
        <f>(J223+Q223+S223)/(H223+Q223+S223+T223)</f>
        <v>0.30881612090680099</v>
      </c>
      <c r="X223" s="16">
        <f>(J223+K223+L223+L223+M223+M223+M223)/H223</f>
        <v>0.39814814814814814</v>
      </c>
      <c r="Y223" s="16">
        <f>W223+X223</f>
        <v>0.70696426905494913</v>
      </c>
      <c r="Z223" t="b">
        <v>0</v>
      </c>
    </row>
    <row r="224" spans="1:29" x14ac:dyDescent="0.25">
      <c r="A224">
        <v>409</v>
      </c>
      <c r="B224">
        <v>107</v>
      </c>
      <c r="C224">
        <v>85</v>
      </c>
      <c r="D224" s="11" t="s">
        <v>64</v>
      </c>
      <c r="E224" t="s">
        <v>417</v>
      </c>
      <c r="F224" s="5">
        <v>22</v>
      </c>
      <c r="G224" s="5">
        <v>48</v>
      </c>
      <c r="H224" s="5">
        <v>47</v>
      </c>
      <c r="I224" s="5">
        <v>1</v>
      </c>
      <c r="J224" s="5">
        <v>12</v>
      </c>
      <c r="K224" s="5">
        <v>1</v>
      </c>
      <c r="L224" s="5">
        <v>0</v>
      </c>
      <c r="M224" s="5">
        <v>0</v>
      </c>
      <c r="N224" s="5">
        <v>3</v>
      </c>
      <c r="O224" s="5">
        <v>0</v>
      </c>
      <c r="P224" s="5">
        <v>0</v>
      </c>
      <c r="Q224" s="5">
        <v>1</v>
      </c>
      <c r="R224" s="5">
        <v>1</v>
      </c>
      <c r="S224" s="5">
        <v>0</v>
      </c>
      <c r="T224" s="5">
        <v>0</v>
      </c>
      <c r="U224" s="5">
        <v>1</v>
      </c>
      <c r="V224" s="12">
        <f>J224/H224</f>
        <v>0.25531914893617019</v>
      </c>
      <c r="W224" s="12">
        <f>(J224+Q224+S224)/(H224+Q224+S224+T224)</f>
        <v>0.27083333333333331</v>
      </c>
      <c r="X224" s="12">
        <f>(J224+K224+L224+L224+M224+M224+M224)/H224</f>
        <v>0.27659574468085107</v>
      </c>
      <c r="Y224" s="12">
        <f>W224+X224</f>
        <v>0.54742907801418439</v>
      </c>
      <c r="Z224" t="b">
        <v>0</v>
      </c>
      <c r="AC224" s="5"/>
    </row>
    <row r="225" spans="1:29" x14ac:dyDescent="0.25">
      <c r="A225">
        <v>42</v>
      </c>
      <c r="B225">
        <v>53</v>
      </c>
      <c r="C225">
        <v>45</v>
      </c>
      <c r="D225" s="11" t="s">
        <v>69</v>
      </c>
      <c r="E225" t="s">
        <v>541</v>
      </c>
      <c r="F225" s="5">
        <v>54</v>
      </c>
      <c r="G225" s="5">
        <v>213</v>
      </c>
      <c r="H225" s="5">
        <v>204</v>
      </c>
      <c r="I225" s="5">
        <v>22</v>
      </c>
      <c r="J225" s="5">
        <v>52</v>
      </c>
      <c r="K225" s="5">
        <v>5</v>
      </c>
      <c r="L225" s="5">
        <v>0</v>
      </c>
      <c r="M225" s="5">
        <v>5</v>
      </c>
      <c r="N225" s="5">
        <v>20</v>
      </c>
      <c r="O225" s="5">
        <v>0</v>
      </c>
      <c r="P225" s="5">
        <v>2</v>
      </c>
      <c r="Q225" s="5">
        <v>8</v>
      </c>
      <c r="R225" s="5">
        <v>44</v>
      </c>
      <c r="S225" s="5">
        <v>1</v>
      </c>
      <c r="T225" s="5">
        <v>0</v>
      </c>
      <c r="U225" s="5">
        <v>6</v>
      </c>
      <c r="V225" s="12">
        <f>J225/H225</f>
        <v>0.25490196078431371</v>
      </c>
      <c r="W225" s="12">
        <f>(J225+Q225+S225)/(H225+Q225+S225+T225)</f>
        <v>0.28638497652582162</v>
      </c>
      <c r="X225" s="12">
        <f>(J225+K225+L225+L225+M225+M225+M225)/H225</f>
        <v>0.35294117647058826</v>
      </c>
      <c r="Y225" s="12">
        <f>W225+X225</f>
        <v>0.63932615299640982</v>
      </c>
      <c r="Z225" t="b">
        <v>0</v>
      </c>
      <c r="AC225" s="5"/>
    </row>
    <row r="226" spans="1:29" x14ac:dyDescent="0.25">
      <c r="A226">
        <v>484</v>
      </c>
      <c r="B226">
        <v>443</v>
      </c>
      <c r="C226">
        <v>356</v>
      </c>
      <c r="D226" s="87" t="s">
        <v>734</v>
      </c>
      <c r="E226" s="86" t="s">
        <v>231</v>
      </c>
      <c r="F226" s="5">
        <v>54</v>
      </c>
      <c r="G226" s="5">
        <v>218</v>
      </c>
      <c r="H226" s="5">
        <v>197</v>
      </c>
      <c r="I226" s="5">
        <v>27</v>
      </c>
      <c r="J226" s="5">
        <v>50</v>
      </c>
      <c r="K226" s="5">
        <v>10</v>
      </c>
      <c r="L226" s="5">
        <v>2</v>
      </c>
      <c r="M226" s="5">
        <v>14</v>
      </c>
      <c r="N226" s="5">
        <v>39</v>
      </c>
      <c r="O226" s="5">
        <v>0</v>
      </c>
      <c r="P226" s="5">
        <v>0</v>
      </c>
      <c r="Q226" s="5">
        <v>18</v>
      </c>
      <c r="R226" s="5">
        <v>45</v>
      </c>
      <c r="S226" s="5">
        <v>0</v>
      </c>
      <c r="T226" s="5">
        <v>2</v>
      </c>
      <c r="U226" s="5">
        <v>4</v>
      </c>
      <c r="V226" s="12">
        <f>J226/H226</f>
        <v>0.25380710659898476</v>
      </c>
      <c r="W226" s="12">
        <f>(J226+Q226+S226)/(H226+Q226+S226+T226)</f>
        <v>0.31336405529953915</v>
      </c>
      <c r="X226" s="12">
        <f>(J226+K226+L226+L226+M226+M226+M226)/H226</f>
        <v>0.53807106598984766</v>
      </c>
      <c r="Y226" s="12">
        <f>W226+X226</f>
        <v>0.85143512128938681</v>
      </c>
      <c r="Z226" t="b">
        <v>0</v>
      </c>
      <c r="AC226" s="5"/>
    </row>
    <row r="227" spans="1:29" x14ac:dyDescent="0.25">
      <c r="A227">
        <v>145</v>
      </c>
      <c r="B227">
        <v>245</v>
      </c>
      <c r="C227">
        <v>450</v>
      </c>
      <c r="D227" s="11" t="s">
        <v>56</v>
      </c>
      <c r="E227" t="s">
        <v>262</v>
      </c>
      <c r="F227" s="5">
        <v>18</v>
      </c>
      <c r="G227" s="5">
        <v>75</v>
      </c>
      <c r="H227" s="5">
        <v>67</v>
      </c>
      <c r="I227" s="5">
        <v>4</v>
      </c>
      <c r="J227" s="5">
        <v>17</v>
      </c>
      <c r="K227" s="5">
        <v>3</v>
      </c>
      <c r="L227" s="5">
        <v>0</v>
      </c>
      <c r="M227" s="5">
        <v>2</v>
      </c>
      <c r="N227" s="5">
        <v>6</v>
      </c>
      <c r="O227" s="5">
        <v>0</v>
      </c>
      <c r="P227" s="5">
        <v>1</v>
      </c>
      <c r="Q227" s="5">
        <v>6</v>
      </c>
      <c r="R227" s="5">
        <v>11</v>
      </c>
      <c r="S227" s="5">
        <v>1</v>
      </c>
      <c r="T227" s="5">
        <v>1</v>
      </c>
      <c r="U227" s="5">
        <v>2</v>
      </c>
      <c r="V227" s="12">
        <f>J227/H227</f>
        <v>0.2537313432835821</v>
      </c>
      <c r="W227" s="12">
        <f>(J227+Q227+S227)/(H227+Q227+S227+T227)</f>
        <v>0.32</v>
      </c>
      <c r="X227" s="12">
        <f>(J227+K227+L227+L227+M227+M227+M227)/H227</f>
        <v>0.38805970149253732</v>
      </c>
      <c r="Y227" s="12">
        <f>W227+X227</f>
        <v>0.70805970149253739</v>
      </c>
      <c r="Z227" t="b">
        <v>0</v>
      </c>
      <c r="AC227" s="5"/>
    </row>
    <row r="228" spans="1:29" x14ac:dyDescent="0.25">
      <c r="A228">
        <v>75</v>
      </c>
      <c r="B228">
        <v>392</v>
      </c>
      <c r="C228">
        <v>315</v>
      </c>
      <c r="D228" s="11" t="s">
        <v>69</v>
      </c>
      <c r="E228" t="s">
        <v>551</v>
      </c>
      <c r="F228" s="5">
        <v>46</v>
      </c>
      <c r="G228" s="5">
        <v>158</v>
      </c>
      <c r="H228" s="5">
        <v>146</v>
      </c>
      <c r="I228" s="5">
        <v>12</v>
      </c>
      <c r="J228" s="5">
        <v>37</v>
      </c>
      <c r="K228" s="5">
        <v>7</v>
      </c>
      <c r="L228" s="5">
        <v>1</v>
      </c>
      <c r="M228" s="5">
        <v>2</v>
      </c>
      <c r="N228" s="5">
        <v>16</v>
      </c>
      <c r="O228" s="5">
        <v>0</v>
      </c>
      <c r="P228" s="5">
        <v>0</v>
      </c>
      <c r="Q228" s="5">
        <v>8</v>
      </c>
      <c r="R228" s="5">
        <v>4</v>
      </c>
      <c r="S228" s="5">
        <v>4</v>
      </c>
      <c r="T228" s="5">
        <v>0</v>
      </c>
      <c r="U228" s="5">
        <v>6</v>
      </c>
      <c r="V228" s="12">
        <f>J228/H228</f>
        <v>0.25342465753424659</v>
      </c>
      <c r="W228" s="12">
        <f>(J228+Q228+S228)/(H228+Q228+S228+T228)</f>
        <v>0.310126582278481</v>
      </c>
      <c r="X228" s="12">
        <f>(J228+K228+L228+L228+M228+M228+M228)/H228</f>
        <v>0.35616438356164382</v>
      </c>
      <c r="Y228" s="12">
        <f>W228+X228</f>
        <v>0.66629096584012482</v>
      </c>
      <c r="Z228" t="b">
        <v>0</v>
      </c>
    </row>
    <row r="229" spans="1:29" x14ac:dyDescent="0.25">
      <c r="A229">
        <v>182</v>
      </c>
      <c r="B229">
        <v>304</v>
      </c>
      <c r="C229">
        <v>460</v>
      </c>
      <c r="D229" s="11" t="s">
        <v>57</v>
      </c>
      <c r="E229" t="s">
        <v>248</v>
      </c>
      <c r="F229" s="5">
        <v>20</v>
      </c>
      <c r="G229" s="5">
        <v>85</v>
      </c>
      <c r="H229" s="5">
        <v>75</v>
      </c>
      <c r="I229" s="5">
        <v>14</v>
      </c>
      <c r="J229" s="5">
        <v>19</v>
      </c>
      <c r="K229" s="5">
        <v>4</v>
      </c>
      <c r="L229" s="5">
        <v>0</v>
      </c>
      <c r="M229" s="5">
        <v>5</v>
      </c>
      <c r="N229" s="5">
        <v>21</v>
      </c>
      <c r="O229" s="5">
        <v>0</v>
      </c>
      <c r="P229" s="5">
        <v>0</v>
      </c>
      <c r="Q229" s="5">
        <v>10</v>
      </c>
      <c r="R229" s="5">
        <v>10</v>
      </c>
      <c r="S229" s="5">
        <v>0</v>
      </c>
      <c r="T229" s="5">
        <v>0</v>
      </c>
      <c r="U229" s="5">
        <v>4</v>
      </c>
      <c r="V229" s="12">
        <f>J229/H229</f>
        <v>0.25333333333333335</v>
      </c>
      <c r="W229" s="12">
        <f>(J229+Q229+S229)/(H229+Q229+S229+T229)</f>
        <v>0.3411764705882353</v>
      </c>
      <c r="X229" s="12">
        <f>(J229+K229+L229+L229+M229+M229+M229)/H229</f>
        <v>0.50666666666666671</v>
      </c>
      <c r="Y229" s="12">
        <f>W229+X229</f>
        <v>0.84784313725490201</v>
      </c>
      <c r="Z229" t="b">
        <v>0</v>
      </c>
    </row>
    <row r="230" spans="1:29" x14ac:dyDescent="0.25">
      <c r="A230">
        <v>136</v>
      </c>
      <c r="B230">
        <v>170</v>
      </c>
      <c r="C230">
        <v>433</v>
      </c>
      <c r="D230" s="11" t="s">
        <v>56</v>
      </c>
      <c r="E230" t="s">
        <v>259</v>
      </c>
      <c r="F230" s="5">
        <v>25</v>
      </c>
      <c r="G230" s="5">
        <v>79</v>
      </c>
      <c r="H230" s="5">
        <v>79</v>
      </c>
      <c r="I230" s="5">
        <v>8</v>
      </c>
      <c r="J230" s="5">
        <v>20</v>
      </c>
      <c r="K230" s="5">
        <v>1</v>
      </c>
      <c r="L230" s="5">
        <v>0</v>
      </c>
      <c r="M230" s="5">
        <v>0</v>
      </c>
      <c r="N230" s="5">
        <v>4</v>
      </c>
      <c r="O230" s="5">
        <v>0</v>
      </c>
      <c r="P230" s="5">
        <v>0</v>
      </c>
      <c r="Q230" s="5">
        <v>0</v>
      </c>
      <c r="R230" s="5">
        <v>6</v>
      </c>
      <c r="S230" s="5">
        <v>0</v>
      </c>
      <c r="T230" s="5">
        <v>0</v>
      </c>
      <c r="U230" s="5">
        <v>1</v>
      </c>
      <c r="V230" s="12">
        <f>J230/H230</f>
        <v>0.25316455696202533</v>
      </c>
      <c r="W230" s="12">
        <f>(J230+Q230+S230)/(H230+Q230+S230+T230)</f>
        <v>0.25316455696202533</v>
      </c>
      <c r="X230" s="12">
        <f>(J230+K230+L230+L230+M230+M230+M230)/H230</f>
        <v>0.26582278481012656</v>
      </c>
      <c r="Y230" s="12">
        <f>W230+X230</f>
        <v>0.51898734177215189</v>
      </c>
      <c r="Z230" t="b">
        <v>0</v>
      </c>
    </row>
    <row r="231" spans="1:29" x14ac:dyDescent="0.25">
      <c r="A231">
        <v>323</v>
      </c>
      <c r="B231">
        <v>469</v>
      </c>
      <c r="C231">
        <v>376</v>
      </c>
      <c r="D231" s="11" t="s">
        <v>62</v>
      </c>
      <c r="E231" t="s">
        <v>500</v>
      </c>
      <c r="F231" s="5">
        <v>52</v>
      </c>
      <c r="G231" s="5">
        <v>194</v>
      </c>
      <c r="H231" s="5">
        <v>178</v>
      </c>
      <c r="I231" s="5">
        <v>19</v>
      </c>
      <c r="J231" s="5">
        <v>45</v>
      </c>
      <c r="K231" s="5">
        <v>6</v>
      </c>
      <c r="L231" s="5">
        <v>1</v>
      </c>
      <c r="M231" s="5">
        <v>2</v>
      </c>
      <c r="N231" s="5">
        <v>8</v>
      </c>
      <c r="O231" s="5">
        <v>0</v>
      </c>
      <c r="P231" s="5">
        <v>2</v>
      </c>
      <c r="Q231" s="5">
        <v>15</v>
      </c>
      <c r="R231" s="5">
        <v>27</v>
      </c>
      <c r="S231" s="5">
        <v>1</v>
      </c>
      <c r="T231" s="5">
        <v>0</v>
      </c>
      <c r="U231" s="5">
        <v>4</v>
      </c>
      <c r="V231" s="12">
        <f>J231/H231</f>
        <v>0.25280898876404495</v>
      </c>
      <c r="W231" s="12">
        <f>(J231+Q231+S231)/(H231+Q231+S231+T231)</f>
        <v>0.31443298969072164</v>
      </c>
      <c r="X231" s="12">
        <f>(J231+K231+L231+L231+M231+M231+M231)/H231</f>
        <v>0.33146067415730335</v>
      </c>
      <c r="Y231" s="12">
        <f>W231+X231</f>
        <v>0.64589366384802505</v>
      </c>
      <c r="Z231" t="b">
        <v>0</v>
      </c>
    </row>
    <row r="232" spans="1:29" x14ac:dyDescent="0.25">
      <c r="A232">
        <v>183</v>
      </c>
      <c r="B232">
        <v>319</v>
      </c>
      <c r="C232">
        <v>252</v>
      </c>
      <c r="D232" s="11" t="s">
        <v>57</v>
      </c>
      <c r="E232" t="s">
        <v>394</v>
      </c>
      <c r="F232" s="5">
        <v>32</v>
      </c>
      <c r="G232" s="5">
        <v>97</v>
      </c>
      <c r="H232" s="5">
        <v>91</v>
      </c>
      <c r="I232" s="5">
        <v>15</v>
      </c>
      <c r="J232" s="5">
        <v>23</v>
      </c>
      <c r="K232" s="5">
        <v>6</v>
      </c>
      <c r="L232" s="5">
        <v>1</v>
      </c>
      <c r="M232" s="5">
        <v>6</v>
      </c>
      <c r="N232" s="5">
        <v>16</v>
      </c>
      <c r="O232" s="5">
        <v>0</v>
      </c>
      <c r="P232" s="5">
        <v>0</v>
      </c>
      <c r="Q232" s="5">
        <v>5</v>
      </c>
      <c r="R232" s="5">
        <v>7</v>
      </c>
      <c r="S232" s="5">
        <v>1</v>
      </c>
      <c r="T232" s="5">
        <v>0</v>
      </c>
      <c r="U232" s="5">
        <v>2</v>
      </c>
      <c r="V232" s="12">
        <f>J232/H232</f>
        <v>0.25274725274725274</v>
      </c>
      <c r="W232" s="12">
        <f>(J232+Q232+S232)/(H232+Q232+S232+T232)</f>
        <v>0.29896907216494845</v>
      </c>
      <c r="X232" s="12">
        <f>(J232+K232+L232+L232+M232+M232+M232)/H232</f>
        <v>0.53846153846153844</v>
      </c>
      <c r="Y232" s="12">
        <f>W232+X232</f>
        <v>0.83743061062648683</v>
      </c>
      <c r="Z232" t="b">
        <v>0</v>
      </c>
    </row>
    <row r="233" spans="1:29" x14ac:dyDescent="0.25">
      <c r="A233">
        <v>282</v>
      </c>
      <c r="B233">
        <v>311</v>
      </c>
      <c r="C233">
        <v>244</v>
      </c>
      <c r="D233" s="11" t="s">
        <v>61</v>
      </c>
      <c r="E233" t="s">
        <v>515</v>
      </c>
      <c r="F233" s="5">
        <v>54</v>
      </c>
      <c r="G233" s="5">
        <v>227</v>
      </c>
      <c r="H233" s="5">
        <v>210</v>
      </c>
      <c r="I233" s="5">
        <v>24</v>
      </c>
      <c r="J233" s="5">
        <v>53</v>
      </c>
      <c r="K233" s="5">
        <v>15</v>
      </c>
      <c r="L233" s="5">
        <v>0</v>
      </c>
      <c r="M233" s="5">
        <v>13</v>
      </c>
      <c r="N233" s="5">
        <v>29</v>
      </c>
      <c r="O233" s="5">
        <v>0</v>
      </c>
      <c r="P233" s="5">
        <v>0</v>
      </c>
      <c r="Q233" s="5">
        <v>15</v>
      </c>
      <c r="R233" s="5">
        <v>27</v>
      </c>
      <c r="S233" s="5">
        <v>1</v>
      </c>
      <c r="T233" s="5">
        <v>1</v>
      </c>
      <c r="U233" s="5">
        <v>14</v>
      </c>
      <c r="V233" s="12">
        <f>J233/H233</f>
        <v>0.25238095238095237</v>
      </c>
      <c r="W233" s="12">
        <f>(J233+Q233+S233)/(H233+Q233+S233+T233)</f>
        <v>0.30396475770925108</v>
      </c>
      <c r="X233" s="12">
        <f>(J233+K233+L233+L233+M233+M233+M233)/H233</f>
        <v>0.50952380952380949</v>
      </c>
      <c r="Y233" s="12">
        <f>W233+X233</f>
        <v>0.81348856723306051</v>
      </c>
      <c r="Z233" t="b">
        <v>0</v>
      </c>
    </row>
    <row r="234" spans="1:29" x14ac:dyDescent="0.25">
      <c r="A234">
        <v>438</v>
      </c>
      <c r="B234">
        <v>3</v>
      </c>
      <c r="C234">
        <v>3</v>
      </c>
      <c r="D234" s="37" t="s">
        <v>65</v>
      </c>
      <c r="E234" s="38" t="s">
        <v>72</v>
      </c>
      <c r="F234" s="39">
        <v>324</v>
      </c>
      <c r="G234" s="39">
        <v>12034</v>
      </c>
      <c r="H234" s="39">
        <v>11048</v>
      </c>
      <c r="I234" s="39">
        <v>1224</v>
      </c>
      <c r="J234" s="39">
        <v>2785</v>
      </c>
      <c r="K234" s="39">
        <v>477</v>
      </c>
      <c r="L234" s="39">
        <v>58</v>
      </c>
      <c r="M234" s="39">
        <v>259</v>
      </c>
      <c r="N234" s="39">
        <v>1156</v>
      </c>
      <c r="O234" s="39">
        <v>70</v>
      </c>
      <c r="P234" s="39">
        <v>41</v>
      </c>
      <c r="Q234" s="39">
        <v>824</v>
      </c>
      <c r="R234" s="39">
        <v>1609</v>
      </c>
      <c r="S234" s="39">
        <v>57</v>
      </c>
      <c r="T234" s="39">
        <v>44</v>
      </c>
      <c r="U234" s="39">
        <v>292</v>
      </c>
      <c r="V234" s="42">
        <f>J234/H234</f>
        <v>0.25208182476466329</v>
      </c>
      <c r="W234" s="42">
        <f>(J234+Q234+S234)/(H234+Q234+S234+T234)</f>
        <v>0.30618892508143325</v>
      </c>
      <c r="X234" s="42">
        <f>(J234+K234+L234+L234+M234+M234+M234)/H234</f>
        <v>0.376086169442433</v>
      </c>
      <c r="Y234" s="42">
        <f>W234+X234</f>
        <v>0.68227509452386625</v>
      </c>
      <c r="Z234" t="b">
        <v>0</v>
      </c>
      <c r="AC234" s="5"/>
    </row>
    <row r="235" spans="1:29" x14ac:dyDescent="0.25">
      <c r="A235">
        <v>210</v>
      </c>
      <c r="B235">
        <v>212</v>
      </c>
      <c r="C235">
        <v>164</v>
      </c>
      <c r="D235" s="11" t="s">
        <v>59</v>
      </c>
      <c r="E235" t="s">
        <v>600</v>
      </c>
      <c r="F235" s="5">
        <v>40</v>
      </c>
      <c r="G235" s="5">
        <v>148</v>
      </c>
      <c r="H235" s="5">
        <v>131</v>
      </c>
      <c r="I235" s="5">
        <v>10</v>
      </c>
      <c r="J235" s="5">
        <v>33</v>
      </c>
      <c r="K235" s="5">
        <v>5</v>
      </c>
      <c r="L235" s="5">
        <v>0</v>
      </c>
      <c r="M235" s="5">
        <v>0</v>
      </c>
      <c r="N235" s="5">
        <v>16</v>
      </c>
      <c r="O235" s="5">
        <v>1</v>
      </c>
      <c r="P235" s="5">
        <v>0</v>
      </c>
      <c r="Q235" s="5">
        <v>7</v>
      </c>
      <c r="R235" s="5">
        <v>17</v>
      </c>
      <c r="S235" s="5">
        <v>0</v>
      </c>
      <c r="T235" s="5">
        <v>1</v>
      </c>
      <c r="U235" s="5">
        <v>4</v>
      </c>
      <c r="V235" s="12">
        <f>J235/H235</f>
        <v>0.25190839694656486</v>
      </c>
      <c r="W235" s="12">
        <f>(J235+Q235+S235)/(H235+Q235+S235+T235)</f>
        <v>0.28776978417266186</v>
      </c>
      <c r="X235" s="12">
        <f>(J235+K235+L235+L235+M235+M235+M235)/H235</f>
        <v>0.29007633587786258</v>
      </c>
      <c r="Y235" s="12">
        <f>W235+X235</f>
        <v>0.57784612005052449</v>
      </c>
      <c r="Z235" t="b">
        <v>0</v>
      </c>
    </row>
    <row r="236" spans="1:29" x14ac:dyDescent="0.25">
      <c r="A236">
        <v>373</v>
      </c>
      <c r="B236">
        <v>148</v>
      </c>
      <c r="C236">
        <v>117</v>
      </c>
      <c r="D236" s="11" t="s">
        <v>94</v>
      </c>
      <c r="E236" t="s">
        <v>463</v>
      </c>
      <c r="F236" s="5">
        <v>46</v>
      </c>
      <c r="G236" s="5">
        <v>192</v>
      </c>
      <c r="H236" s="5">
        <v>179</v>
      </c>
      <c r="I236" s="5">
        <v>19</v>
      </c>
      <c r="J236" s="5">
        <v>45</v>
      </c>
      <c r="K236" s="5">
        <v>14</v>
      </c>
      <c r="L236" s="5">
        <v>0</v>
      </c>
      <c r="M236" s="5">
        <v>9</v>
      </c>
      <c r="N236" s="5">
        <v>32</v>
      </c>
      <c r="O236" s="5">
        <v>0</v>
      </c>
      <c r="P236" s="5">
        <v>0</v>
      </c>
      <c r="Q236" s="5">
        <v>13</v>
      </c>
      <c r="R236" s="5">
        <v>24</v>
      </c>
      <c r="S236" s="5">
        <v>0</v>
      </c>
      <c r="T236" s="5">
        <v>0</v>
      </c>
      <c r="U236" s="5">
        <v>5</v>
      </c>
      <c r="V236" s="12">
        <f>J236/H236</f>
        <v>0.25139664804469275</v>
      </c>
      <c r="W236" s="12">
        <f>(J236+Q236+S236)/(H236+Q236+S236+T236)</f>
        <v>0.30208333333333331</v>
      </c>
      <c r="X236" s="12">
        <f>(J236+K236+L236+L236+M236+M236+M236)/H236</f>
        <v>0.48044692737430167</v>
      </c>
      <c r="Y236" s="12">
        <f>W236+X236</f>
        <v>0.78253026070763498</v>
      </c>
      <c r="Z236" t="b">
        <v>0</v>
      </c>
      <c r="AC236" s="5"/>
    </row>
    <row r="237" spans="1:29" x14ac:dyDescent="0.25">
      <c r="A237">
        <v>421</v>
      </c>
      <c r="B237">
        <v>355</v>
      </c>
      <c r="C237">
        <v>280</v>
      </c>
      <c r="D237" s="11" t="s">
        <v>64</v>
      </c>
      <c r="E237" t="s">
        <v>429</v>
      </c>
      <c r="F237" s="5">
        <v>54</v>
      </c>
      <c r="G237" s="5">
        <v>207</v>
      </c>
      <c r="H237" s="5">
        <v>187</v>
      </c>
      <c r="I237" s="5">
        <v>19</v>
      </c>
      <c r="J237" s="5">
        <v>47</v>
      </c>
      <c r="K237" s="5">
        <v>9</v>
      </c>
      <c r="L237" s="5">
        <v>0</v>
      </c>
      <c r="M237" s="5">
        <v>8</v>
      </c>
      <c r="N237" s="5">
        <v>21</v>
      </c>
      <c r="O237" s="5">
        <v>0</v>
      </c>
      <c r="P237" s="5">
        <v>0</v>
      </c>
      <c r="Q237" s="5">
        <v>15</v>
      </c>
      <c r="R237" s="5">
        <v>28</v>
      </c>
      <c r="S237" s="5">
        <v>3</v>
      </c>
      <c r="T237" s="5">
        <v>2</v>
      </c>
      <c r="U237" s="5">
        <v>3</v>
      </c>
      <c r="V237" s="12">
        <f>J237/H237</f>
        <v>0.25133689839572193</v>
      </c>
      <c r="W237" s="12">
        <f>(J237+Q237+S237)/(H237+Q237+S237+T237)</f>
        <v>0.3140096618357488</v>
      </c>
      <c r="X237" s="12">
        <f>(J237+K237+L237+L237+M237+M237+M237)/H237</f>
        <v>0.42780748663101603</v>
      </c>
      <c r="Y237" s="12">
        <f>W237+X237</f>
        <v>0.74181714846676483</v>
      </c>
      <c r="Z237" t="b">
        <v>0</v>
      </c>
      <c r="AC237" s="5"/>
    </row>
    <row r="238" spans="1:29" x14ac:dyDescent="0.25">
      <c r="A238">
        <v>231</v>
      </c>
      <c r="B238">
        <v>16</v>
      </c>
      <c r="C238">
        <v>16</v>
      </c>
      <c r="D238" s="13" t="s">
        <v>59</v>
      </c>
      <c r="E238" s="14" t="s">
        <v>78</v>
      </c>
      <c r="F238" s="15">
        <v>54</v>
      </c>
      <c r="G238" s="15">
        <v>2002</v>
      </c>
      <c r="H238" s="15">
        <v>1819</v>
      </c>
      <c r="I238" s="15">
        <v>201</v>
      </c>
      <c r="J238" s="15">
        <v>455</v>
      </c>
      <c r="K238" s="15">
        <v>74</v>
      </c>
      <c r="L238" s="15">
        <v>10</v>
      </c>
      <c r="M238" s="15">
        <v>43</v>
      </c>
      <c r="N238" s="15">
        <v>194</v>
      </c>
      <c r="O238" s="15">
        <v>13</v>
      </c>
      <c r="P238" s="15">
        <v>1</v>
      </c>
      <c r="Q238" s="15">
        <v>133</v>
      </c>
      <c r="R238" s="15">
        <v>286</v>
      </c>
      <c r="S238" s="15">
        <v>10</v>
      </c>
      <c r="T238" s="15">
        <v>8</v>
      </c>
      <c r="U238" s="15">
        <v>47</v>
      </c>
      <c r="V238" s="16">
        <f>J238/H238</f>
        <v>0.25013743815283124</v>
      </c>
      <c r="W238" s="16">
        <f>(J238+Q238+S238)/(H238+Q238+S238+T238)</f>
        <v>0.3035532994923858</v>
      </c>
      <c r="X238" s="16">
        <f>(J238+K238+L238+L238+M238+M238+M238)/H238</f>
        <v>0.37273227047828478</v>
      </c>
      <c r="Y238" s="16">
        <f>W238+X238</f>
        <v>0.67628556997067057</v>
      </c>
      <c r="Z238" t="b">
        <v>0</v>
      </c>
    </row>
    <row r="239" spans="1:29" x14ac:dyDescent="0.25">
      <c r="A239">
        <v>404</v>
      </c>
      <c r="B239">
        <v>56</v>
      </c>
      <c r="C239">
        <v>48</v>
      </c>
      <c r="D239" s="11" t="s">
        <v>64</v>
      </c>
      <c r="E239" t="s">
        <v>412</v>
      </c>
      <c r="F239" s="5">
        <v>11</v>
      </c>
      <c r="G239" s="5">
        <v>26</v>
      </c>
      <c r="H239" s="5">
        <v>24</v>
      </c>
      <c r="I239" s="5">
        <v>2</v>
      </c>
      <c r="J239" s="5">
        <v>6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6</v>
      </c>
      <c r="S239" s="5">
        <v>0</v>
      </c>
      <c r="T239" s="5">
        <v>0</v>
      </c>
      <c r="U239" s="5">
        <v>0</v>
      </c>
      <c r="V239" s="12">
        <f>J239/H239</f>
        <v>0.25</v>
      </c>
      <c r="W239" s="12">
        <f>(J239+Q239+S239)/(H239+Q239+S239+T239)</f>
        <v>0.25</v>
      </c>
      <c r="X239" s="12">
        <f>(J239+K239+L239+L239+M239+M239+M239)/H239</f>
        <v>0.25</v>
      </c>
      <c r="Y239" s="12">
        <f>W239+X239</f>
        <v>0.5</v>
      </c>
      <c r="Z239" t="b">
        <v>0</v>
      </c>
      <c r="AC239" s="5"/>
    </row>
    <row r="240" spans="1:29" x14ac:dyDescent="0.25">
      <c r="A240">
        <v>406</v>
      </c>
      <c r="B240">
        <v>88</v>
      </c>
      <c r="C240">
        <v>72</v>
      </c>
      <c r="D240" s="11" t="s">
        <v>64</v>
      </c>
      <c r="E240" t="s">
        <v>414</v>
      </c>
      <c r="F240" s="5">
        <v>1</v>
      </c>
      <c r="G240" s="5">
        <v>4</v>
      </c>
      <c r="H240" s="5">
        <v>4</v>
      </c>
      <c r="I240" s="5">
        <v>0</v>
      </c>
      <c r="J240" s="5">
        <v>1</v>
      </c>
      <c r="K240" s="5">
        <v>0</v>
      </c>
      <c r="L240" s="5">
        <v>0</v>
      </c>
      <c r="M240" s="5">
        <v>0</v>
      </c>
      <c r="N240" s="5">
        <v>1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12">
        <f>J240/H240</f>
        <v>0.25</v>
      </c>
      <c r="W240" s="12">
        <f>(J240+Q240+S240)/(H240+Q240+S240+T240)</f>
        <v>0.25</v>
      </c>
      <c r="X240" s="12">
        <f>(J240+K240+L240+L240+M240+M240+M240)/H240</f>
        <v>0.25</v>
      </c>
      <c r="Y240" s="12">
        <f>W240+X240</f>
        <v>0.5</v>
      </c>
      <c r="Z240" t="b">
        <v>0</v>
      </c>
    </row>
    <row r="241" spans="1:29" x14ac:dyDescent="0.25">
      <c r="A241">
        <v>303</v>
      </c>
      <c r="B241">
        <v>147</v>
      </c>
      <c r="C241">
        <v>116</v>
      </c>
      <c r="D241" s="11" t="s">
        <v>62</v>
      </c>
      <c r="E241" t="s">
        <v>488</v>
      </c>
      <c r="F241" s="5">
        <v>19</v>
      </c>
      <c r="G241" s="5">
        <v>22</v>
      </c>
      <c r="H241" s="5">
        <v>20</v>
      </c>
      <c r="I241" s="5">
        <v>2</v>
      </c>
      <c r="J241" s="5">
        <v>5</v>
      </c>
      <c r="K241" s="5">
        <v>0</v>
      </c>
      <c r="L241" s="5">
        <v>0</v>
      </c>
      <c r="M241" s="5">
        <v>2</v>
      </c>
      <c r="N241" s="5">
        <v>6</v>
      </c>
      <c r="O241" s="5">
        <v>0</v>
      </c>
      <c r="P241" s="5">
        <v>0</v>
      </c>
      <c r="Q241" s="5">
        <v>2</v>
      </c>
      <c r="R241" s="5">
        <v>6</v>
      </c>
      <c r="S241" s="5">
        <v>0</v>
      </c>
      <c r="T241" s="5">
        <v>0</v>
      </c>
      <c r="U241" s="5">
        <v>1</v>
      </c>
      <c r="V241" s="12">
        <f>J241/H241</f>
        <v>0.25</v>
      </c>
      <c r="W241" s="12">
        <f>(J241+Q241+S241)/(H241+Q241+S241+T241)</f>
        <v>0.31818181818181818</v>
      </c>
      <c r="X241" s="12">
        <f>(J241+K241+L241+L241+M241+M241+M241)/H241</f>
        <v>0.55000000000000004</v>
      </c>
      <c r="Y241" s="12">
        <f>W241+X241</f>
        <v>0.86818181818181817</v>
      </c>
      <c r="Z241" t="b">
        <v>0</v>
      </c>
      <c r="AC241" s="5"/>
    </row>
    <row r="242" spans="1:29" x14ac:dyDescent="0.25">
      <c r="A242">
        <v>171</v>
      </c>
      <c r="B242">
        <v>160</v>
      </c>
      <c r="C242">
        <v>125</v>
      </c>
      <c r="D242" s="11" t="s">
        <v>57</v>
      </c>
      <c r="E242" t="s">
        <v>385</v>
      </c>
      <c r="F242" s="5">
        <v>8</v>
      </c>
      <c r="G242" s="5">
        <v>17</v>
      </c>
      <c r="H242" s="5">
        <v>16</v>
      </c>
      <c r="I242" s="5">
        <v>1</v>
      </c>
      <c r="J242" s="5">
        <v>4</v>
      </c>
      <c r="K242" s="5">
        <v>1</v>
      </c>
      <c r="L242" s="5">
        <v>0</v>
      </c>
      <c r="M242" s="5">
        <v>1</v>
      </c>
      <c r="N242" s="5">
        <v>5</v>
      </c>
      <c r="O242" s="5">
        <v>0</v>
      </c>
      <c r="P242" s="5">
        <v>0</v>
      </c>
      <c r="Q242" s="5">
        <v>1</v>
      </c>
      <c r="R242" s="5">
        <v>2</v>
      </c>
      <c r="S242" s="5">
        <v>0</v>
      </c>
      <c r="T242" s="5">
        <v>0</v>
      </c>
      <c r="U242" s="5">
        <v>2</v>
      </c>
      <c r="V242" s="12">
        <f>J242/H242</f>
        <v>0.25</v>
      </c>
      <c r="W242" s="12">
        <f>(J242+Q242+S242)/(H242+Q242+S242+T242)</f>
        <v>0.29411764705882354</v>
      </c>
      <c r="X242" s="12">
        <f>(J242+K242+L242+L242+M242+M242+M242)/H242</f>
        <v>0.5</v>
      </c>
      <c r="Y242" s="12">
        <f>W242+X242</f>
        <v>0.79411764705882359</v>
      </c>
      <c r="Z242" t="b">
        <v>0</v>
      </c>
    </row>
    <row r="243" spans="1:29" x14ac:dyDescent="0.25">
      <c r="A243">
        <v>279</v>
      </c>
      <c r="B243">
        <v>178</v>
      </c>
      <c r="C243">
        <v>139</v>
      </c>
      <c r="D243" s="11" t="s">
        <v>61</v>
      </c>
      <c r="E243" t="s">
        <v>512</v>
      </c>
      <c r="F243" s="5">
        <v>14</v>
      </c>
      <c r="G243" s="5">
        <v>40</v>
      </c>
      <c r="H243" s="5">
        <v>36</v>
      </c>
      <c r="I243" s="5">
        <v>2</v>
      </c>
      <c r="J243" s="5">
        <v>9</v>
      </c>
      <c r="K243" s="5">
        <v>0</v>
      </c>
      <c r="L243" s="5">
        <v>0</v>
      </c>
      <c r="M243" s="5">
        <v>1</v>
      </c>
      <c r="N243" s="5">
        <v>2</v>
      </c>
      <c r="O243" s="5">
        <v>1</v>
      </c>
      <c r="P243" s="5">
        <v>0</v>
      </c>
      <c r="Q243" s="5">
        <v>4</v>
      </c>
      <c r="R243" s="5">
        <v>11</v>
      </c>
      <c r="S243" s="5">
        <v>0</v>
      </c>
      <c r="T243" s="5">
        <v>0</v>
      </c>
      <c r="U243" s="5">
        <v>0</v>
      </c>
      <c r="V243" s="12">
        <f>J243/H243</f>
        <v>0.25</v>
      </c>
      <c r="W243" s="12">
        <f>(J243+Q243+S243)/(H243+Q243+S243+T243)</f>
        <v>0.32500000000000001</v>
      </c>
      <c r="X243" s="12">
        <f>(J243+K243+L243+L243+M243+M243+M243)/H243</f>
        <v>0.33333333333333331</v>
      </c>
      <c r="Y243" s="12">
        <f>W243+X243</f>
        <v>0.65833333333333333</v>
      </c>
      <c r="Z243" t="b">
        <v>0</v>
      </c>
    </row>
    <row r="244" spans="1:29" x14ac:dyDescent="0.25">
      <c r="A244">
        <v>414</v>
      </c>
      <c r="B244">
        <v>202</v>
      </c>
      <c r="C244">
        <v>158</v>
      </c>
      <c r="D244" s="11" t="s">
        <v>64</v>
      </c>
      <c r="E244" t="s">
        <v>422</v>
      </c>
      <c r="F244" s="5">
        <v>22</v>
      </c>
      <c r="G244" s="5">
        <v>25</v>
      </c>
      <c r="H244" s="5">
        <v>24</v>
      </c>
      <c r="I244" s="5">
        <v>1</v>
      </c>
      <c r="J244" s="5">
        <v>6</v>
      </c>
      <c r="K244" s="5">
        <v>0</v>
      </c>
      <c r="L244" s="5">
        <v>0</v>
      </c>
      <c r="M244" s="5">
        <v>0</v>
      </c>
      <c r="N244" s="5">
        <v>4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1</v>
      </c>
      <c r="U244" s="5">
        <v>0</v>
      </c>
      <c r="V244" s="12">
        <f>J244/H244</f>
        <v>0.25</v>
      </c>
      <c r="W244" s="12">
        <f>(J244+Q244+S244)/(H244+Q244+S244+T244)</f>
        <v>0.24</v>
      </c>
      <c r="X244" s="12">
        <f>(J244+K244+L244+L244+M244+M244+M244)/H244</f>
        <v>0.25</v>
      </c>
      <c r="Y244" s="12">
        <f>W244+X244</f>
        <v>0.49</v>
      </c>
      <c r="Z244" t="b">
        <v>0</v>
      </c>
      <c r="AC244" s="5"/>
    </row>
    <row r="245" spans="1:29" x14ac:dyDescent="0.25">
      <c r="A245">
        <v>97</v>
      </c>
      <c r="B245">
        <v>216</v>
      </c>
      <c r="C245">
        <v>168</v>
      </c>
      <c r="D245" s="11" t="s">
        <v>70</v>
      </c>
      <c r="E245" t="s">
        <v>565</v>
      </c>
      <c r="F245" s="5">
        <v>43</v>
      </c>
      <c r="G245" s="5">
        <v>154</v>
      </c>
      <c r="H245" s="5">
        <v>136</v>
      </c>
      <c r="I245" s="5">
        <v>13</v>
      </c>
      <c r="J245" s="5">
        <v>34</v>
      </c>
      <c r="K245" s="5">
        <v>9</v>
      </c>
      <c r="L245" s="5">
        <v>1</v>
      </c>
      <c r="M245" s="5">
        <v>3</v>
      </c>
      <c r="N245" s="5">
        <v>12</v>
      </c>
      <c r="O245" s="5">
        <v>0</v>
      </c>
      <c r="P245" s="5">
        <v>0</v>
      </c>
      <c r="Q245" s="5">
        <v>15</v>
      </c>
      <c r="R245" s="5">
        <v>19</v>
      </c>
      <c r="S245" s="5">
        <v>2</v>
      </c>
      <c r="T245" s="5">
        <v>1</v>
      </c>
      <c r="U245" s="5">
        <v>10</v>
      </c>
      <c r="V245" s="12">
        <f>J245/H245</f>
        <v>0.25</v>
      </c>
      <c r="W245" s="12">
        <f>(J245+Q245+S245)/(H245+Q245+S245+T245)</f>
        <v>0.33116883116883117</v>
      </c>
      <c r="X245" s="12">
        <f>(J245+K245+L245+L245+M245+M245+M245)/H245</f>
        <v>0.39705882352941174</v>
      </c>
      <c r="Y245" s="12">
        <f>W245+X245</f>
        <v>0.72822765469824291</v>
      </c>
      <c r="Z245" t="b">
        <v>0</v>
      </c>
    </row>
    <row r="246" spans="1:29" x14ac:dyDescent="0.25">
      <c r="A246">
        <v>13</v>
      </c>
      <c r="B246">
        <v>219</v>
      </c>
      <c r="C246">
        <v>171</v>
      </c>
      <c r="D246" s="11" t="s">
        <v>54</v>
      </c>
      <c r="E246" t="s">
        <v>221</v>
      </c>
      <c r="F246" s="5">
        <v>14</v>
      </c>
      <c r="G246" s="5">
        <v>34</v>
      </c>
      <c r="H246" s="5">
        <v>32</v>
      </c>
      <c r="I246" s="5">
        <v>2</v>
      </c>
      <c r="J246" s="5">
        <v>8</v>
      </c>
      <c r="K246" s="5">
        <v>1</v>
      </c>
      <c r="L246" s="5">
        <v>0</v>
      </c>
      <c r="M246" s="5">
        <v>0</v>
      </c>
      <c r="N246" s="5">
        <v>4</v>
      </c>
      <c r="O246" s="5">
        <v>0</v>
      </c>
      <c r="P246" s="5">
        <v>0</v>
      </c>
      <c r="Q246" s="5">
        <v>1</v>
      </c>
      <c r="R246" s="5">
        <v>4</v>
      </c>
      <c r="S246" s="5">
        <v>0</v>
      </c>
      <c r="T246" s="5">
        <v>1</v>
      </c>
      <c r="U246" s="5">
        <v>0</v>
      </c>
      <c r="V246" s="12">
        <f>J246/H246</f>
        <v>0.25</v>
      </c>
      <c r="W246" s="12">
        <f>(J246+Q246+S246)/(H246+Q246+S246+T246)</f>
        <v>0.26470588235294118</v>
      </c>
      <c r="X246" s="12">
        <f>(J246+K246+L246+L246+M246+M246+M246)/H246</f>
        <v>0.28125</v>
      </c>
      <c r="Y246" s="12">
        <f>W246+X246</f>
        <v>0.54595588235294112</v>
      </c>
      <c r="Z246" t="b">
        <v>0</v>
      </c>
      <c r="AC246" s="5"/>
    </row>
    <row r="247" spans="1:29" x14ac:dyDescent="0.25">
      <c r="A247">
        <v>212</v>
      </c>
      <c r="B247">
        <v>225</v>
      </c>
      <c r="C247">
        <v>175</v>
      </c>
      <c r="D247" s="11" t="s">
        <v>59</v>
      </c>
      <c r="E247" t="s">
        <v>601</v>
      </c>
      <c r="F247" s="5">
        <v>3</v>
      </c>
      <c r="G247" s="5">
        <v>4</v>
      </c>
      <c r="H247" s="5">
        <v>4</v>
      </c>
      <c r="I247" s="5">
        <v>1</v>
      </c>
      <c r="J247" s="5">
        <v>1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1</v>
      </c>
      <c r="S247" s="5">
        <v>0</v>
      </c>
      <c r="T247" s="5">
        <v>0</v>
      </c>
      <c r="U247" s="5">
        <v>0</v>
      </c>
      <c r="V247" s="12">
        <f>J247/H247</f>
        <v>0.25</v>
      </c>
      <c r="W247" s="12">
        <f>(J247+Q247+S247)/(H247+Q247+S247+T247)</f>
        <v>0.25</v>
      </c>
      <c r="X247" s="12">
        <f>(J247+K247+L247+L247+M247+M247+M247)/H247</f>
        <v>0.25</v>
      </c>
      <c r="Y247" s="12">
        <f>W247+X247</f>
        <v>0.5</v>
      </c>
      <c r="Z247" t="b">
        <v>0</v>
      </c>
    </row>
    <row r="248" spans="1:29" x14ac:dyDescent="0.25">
      <c r="A248">
        <v>176</v>
      </c>
      <c r="B248">
        <v>232</v>
      </c>
      <c r="C248">
        <v>182</v>
      </c>
      <c r="D248" s="11" t="s">
        <v>57</v>
      </c>
      <c r="E248" t="s">
        <v>390</v>
      </c>
      <c r="F248" s="5">
        <v>30</v>
      </c>
      <c r="G248" s="5">
        <v>61</v>
      </c>
      <c r="H248" s="5">
        <v>56</v>
      </c>
      <c r="I248" s="5">
        <v>3</v>
      </c>
      <c r="J248" s="5">
        <v>14</v>
      </c>
      <c r="K248" s="5">
        <v>1</v>
      </c>
      <c r="L248" s="5">
        <v>0</v>
      </c>
      <c r="M248" s="5">
        <v>0</v>
      </c>
      <c r="N248" s="5">
        <v>14</v>
      </c>
      <c r="O248" s="5">
        <v>0</v>
      </c>
      <c r="P248" s="5">
        <v>0</v>
      </c>
      <c r="Q248" s="5">
        <v>5</v>
      </c>
      <c r="R248" s="5">
        <v>7</v>
      </c>
      <c r="S248" s="5">
        <v>0</v>
      </c>
      <c r="T248" s="5">
        <v>0</v>
      </c>
      <c r="U248" s="5">
        <v>1</v>
      </c>
      <c r="V248" s="12">
        <f>J248/H248</f>
        <v>0.25</v>
      </c>
      <c r="W248" s="12">
        <f>(J248+Q248+S248)/(H248+Q248+S248+T248)</f>
        <v>0.31147540983606559</v>
      </c>
      <c r="X248" s="12">
        <f>(J248+K248+L248+L248+M248+M248+M248)/H248</f>
        <v>0.26785714285714285</v>
      </c>
      <c r="Y248" s="12">
        <f>W248+X248</f>
        <v>0.57933255269320849</v>
      </c>
      <c r="Z248" t="b">
        <v>0</v>
      </c>
    </row>
    <row r="249" spans="1:29" x14ac:dyDescent="0.25">
      <c r="A249">
        <v>281</v>
      </c>
      <c r="B249">
        <v>269</v>
      </c>
      <c r="C249">
        <v>206</v>
      </c>
      <c r="D249" s="11" t="s">
        <v>61</v>
      </c>
      <c r="E249" t="s">
        <v>514</v>
      </c>
      <c r="F249" s="5">
        <v>37</v>
      </c>
      <c r="G249" s="5">
        <v>122</v>
      </c>
      <c r="H249" s="5">
        <v>112</v>
      </c>
      <c r="I249" s="5">
        <v>14</v>
      </c>
      <c r="J249" s="5">
        <v>28</v>
      </c>
      <c r="K249" s="5">
        <v>5</v>
      </c>
      <c r="L249" s="5">
        <v>1</v>
      </c>
      <c r="M249" s="5">
        <v>2</v>
      </c>
      <c r="N249" s="5">
        <v>11</v>
      </c>
      <c r="O249" s="5">
        <v>0</v>
      </c>
      <c r="P249" s="5">
        <v>0</v>
      </c>
      <c r="Q249" s="5">
        <v>6</v>
      </c>
      <c r="R249" s="5">
        <v>14</v>
      </c>
      <c r="S249" s="5">
        <v>1</v>
      </c>
      <c r="T249" s="5">
        <v>1</v>
      </c>
      <c r="U249" s="5">
        <v>3</v>
      </c>
      <c r="V249" s="12">
        <f>J249/H249</f>
        <v>0.25</v>
      </c>
      <c r="W249" s="12">
        <f>(J249+Q249+S249)/(H249+Q249+S249+T249)</f>
        <v>0.29166666666666669</v>
      </c>
      <c r="X249" s="12">
        <f>(J249+K249+L249+L249+M249+M249+M249)/H249</f>
        <v>0.36607142857142855</v>
      </c>
      <c r="Y249" s="12">
        <f>W249+X249</f>
        <v>0.65773809523809523</v>
      </c>
      <c r="Z249" t="b">
        <v>0</v>
      </c>
      <c r="AC249" s="5"/>
    </row>
    <row r="250" spans="1:29" x14ac:dyDescent="0.25">
      <c r="A250">
        <v>217</v>
      </c>
      <c r="B250">
        <v>293</v>
      </c>
      <c r="C250">
        <v>228</v>
      </c>
      <c r="D250" s="11" t="s">
        <v>59</v>
      </c>
      <c r="E250" t="s">
        <v>605</v>
      </c>
      <c r="F250" s="5">
        <v>26</v>
      </c>
      <c r="G250" s="5">
        <v>59</v>
      </c>
      <c r="H250" s="5">
        <v>52</v>
      </c>
      <c r="I250" s="5">
        <v>11</v>
      </c>
      <c r="J250" s="5">
        <v>13</v>
      </c>
      <c r="K250" s="5">
        <v>1</v>
      </c>
      <c r="L250" s="5">
        <v>0</v>
      </c>
      <c r="M250" s="5">
        <v>2</v>
      </c>
      <c r="N250" s="5">
        <v>5</v>
      </c>
      <c r="O250" s="5">
        <v>0</v>
      </c>
      <c r="P250" s="5">
        <v>0</v>
      </c>
      <c r="Q250" s="5">
        <v>4</v>
      </c>
      <c r="R250" s="5">
        <v>11</v>
      </c>
      <c r="S250" s="5">
        <v>1</v>
      </c>
      <c r="T250" s="5">
        <v>1</v>
      </c>
      <c r="U250" s="5">
        <v>0</v>
      </c>
      <c r="V250" s="12">
        <f>J250/H250</f>
        <v>0.25</v>
      </c>
      <c r="W250" s="12">
        <f>(J250+Q250+S250)/(H250+Q250+S250+T250)</f>
        <v>0.31034482758620691</v>
      </c>
      <c r="X250" s="12">
        <f>(J250+K250+L250+L250+M250+M250+M250)/H250</f>
        <v>0.38461538461538464</v>
      </c>
      <c r="Y250" s="12">
        <f>W250+X250</f>
        <v>0.69496021220159154</v>
      </c>
      <c r="Z250" t="b">
        <v>0</v>
      </c>
    </row>
    <row r="251" spans="1:29" x14ac:dyDescent="0.25">
      <c r="A251">
        <v>388</v>
      </c>
      <c r="B251">
        <v>388</v>
      </c>
      <c r="C251">
        <v>311</v>
      </c>
      <c r="D251" s="11" t="s">
        <v>94</v>
      </c>
      <c r="E251" t="s">
        <v>468</v>
      </c>
      <c r="F251" s="5">
        <v>54</v>
      </c>
      <c r="G251" s="5">
        <v>141</v>
      </c>
      <c r="H251" s="5">
        <v>124</v>
      </c>
      <c r="I251" s="5">
        <v>9</v>
      </c>
      <c r="J251" s="5">
        <v>31</v>
      </c>
      <c r="K251" s="5">
        <v>1</v>
      </c>
      <c r="L251" s="5">
        <v>0</v>
      </c>
      <c r="M251" s="5">
        <v>0</v>
      </c>
      <c r="N251" s="5">
        <v>8</v>
      </c>
      <c r="O251" s="5">
        <v>0</v>
      </c>
      <c r="P251" s="5">
        <v>0</v>
      </c>
      <c r="Q251" s="5">
        <v>6</v>
      </c>
      <c r="R251" s="5">
        <v>28</v>
      </c>
      <c r="S251" s="5">
        <v>0</v>
      </c>
      <c r="T251" s="5">
        <v>0</v>
      </c>
      <c r="U251" s="5">
        <v>3</v>
      </c>
      <c r="V251" s="12">
        <f>J251/H251</f>
        <v>0.25</v>
      </c>
      <c r="W251" s="12">
        <f>(J251+Q251+S251)/(H251+Q251+S251+T251)</f>
        <v>0.2846153846153846</v>
      </c>
      <c r="X251" s="12">
        <f>(J251+K251+L251+L251+M251+M251+M251)/H251</f>
        <v>0.25806451612903225</v>
      </c>
      <c r="Y251" s="12">
        <f>W251+X251</f>
        <v>0.54267990074441685</v>
      </c>
      <c r="Z251" t="b">
        <v>0</v>
      </c>
    </row>
    <row r="252" spans="1:29" x14ac:dyDescent="0.25">
      <c r="A252">
        <v>32</v>
      </c>
      <c r="B252">
        <v>436</v>
      </c>
      <c r="C252">
        <v>351</v>
      </c>
      <c r="D252" s="11" t="s">
        <v>54</v>
      </c>
      <c r="E252" t="s">
        <v>301</v>
      </c>
      <c r="F252" s="5">
        <v>3</v>
      </c>
      <c r="G252" s="5">
        <v>8</v>
      </c>
      <c r="H252" s="5">
        <v>8</v>
      </c>
      <c r="I252" s="5">
        <v>1</v>
      </c>
      <c r="J252" s="5">
        <v>2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3</v>
      </c>
      <c r="S252" s="5">
        <v>0</v>
      </c>
      <c r="T252" s="5">
        <v>0</v>
      </c>
      <c r="U252" s="5">
        <v>1</v>
      </c>
      <c r="V252" s="12">
        <f>J252/H252</f>
        <v>0.25</v>
      </c>
      <c r="W252" s="12">
        <f>(J252+Q252+S252)/(H252+Q252+S252+T252)</f>
        <v>0.25</v>
      </c>
      <c r="X252" s="12">
        <f>(J252+K252+L252+L252+M252+M252+M252)/H252</f>
        <v>0.25</v>
      </c>
      <c r="Y252" s="12">
        <f>W252+X252</f>
        <v>0.5</v>
      </c>
      <c r="Z252" t="b">
        <v>0</v>
      </c>
      <c r="AC252" s="5"/>
    </row>
    <row r="253" spans="1:29" x14ac:dyDescent="0.25">
      <c r="A253">
        <v>232</v>
      </c>
      <c r="B253">
        <v>44</v>
      </c>
      <c r="C253">
        <v>400</v>
      </c>
      <c r="D253" s="11" t="s">
        <v>60</v>
      </c>
      <c r="E253" t="s">
        <v>254</v>
      </c>
      <c r="F253" s="5">
        <v>31</v>
      </c>
      <c r="G253" s="5">
        <v>116</v>
      </c>
      <c r="H253" s="5">
        <v>108</v>
      </c>
      <c r="I253" s="5">
        <v>9</v>
      </c>
      <c r="J253" s="5">
        <v>27</v>
      </c>
      <c r="K253" s="5">
        <v>4</v>
      </c>
      <c r="L253" s="5">
        <v>1</v>
      </c>
      <c r="M253" s="5">
        <v>1</v>
      </c>
      <c r="N253" s="5">
        <v>9</v>
      </c>
      <c r="O253" s="5">
        <v>0</v>
      </c>
      <c r="P253" s="5">
        <v>0</v>
      </c>
      <c r="Q253" s="5">
        <v>8</v>
      </c>
      <c r="R253" s="5">
        <v>12</v>
      </c>
      <c r="S253" s="5">
        <v>0</v>
      </c>
      <c r="T253" s="5">
        <v>0</v>
      </c>
      <c r="U253" s="5">
        <v>8</v>
      </c>
      <c r="V253" s="12">
        <f>J253/H253</f>
        <v>0.25</v>
      </c>
      <c r="W253" s="12">
        <f>(J253+Q253+S253)/(H253+Q253+S253+T253)</f>
        <v>0.30172413793103448</v>
      </c>
      <c r="X253" s="12">
        <f>(J253+K253+L253+L253+M253+M253+M253)/H253</f>
        <v>0.33333333333333331</v>
      </c>
      <c r="Y253" s="12">
        <f>W253+X253</f>
        <v>0.63505747126436773</v>
      </c>
      <c r="Z253" t="b">
        <v>0</v>
      </c>
    </row>
    <row r="254" spans="1:29" x14ac:dyDescent="0.25">
      <c r="A254">
        <v>366</v>
      </c>
      <c r="B254">
        <v>101</v>
      </c>
      <c r="C254">
        <v>414</v>
      </c>
      <c r="D254" s="11" t="s">
        <v>94</v>
      </c>
      <c r="E254" t="s">
        <v>257</v>
      </c>
      <c r="F254" s="5">
        <v>20</v>
      </c>
      <c r="G254" s="5">
        <v>83</v>
      </c>
      <c r="H254" s="5">
        <v>76</v>
      </c>
      <c r="I254" s="5">
        <v>9</v>
      </c>
      <c r="J254" s="5">
        <v>19</v>
      </c>
      <c r="K254" s="5">
        <v>1</v>
      </c>
      <c r="L254" s="5">
        <v>1</v>
      </c>
      <c r="M254" s="5">
        <v>3</v>
      </c>
      <c r="N254" s="5">
        <v>12</v>
      </c>
      <c r="O254" s="5">
        <v>0</v>
      </c>
      <c r="P254" s="5">
        <v>0</v>
      </c>
      <c r="Q254" s="5">
        <v>5</v>
      </c>
      <c r="R254" s="5">
        <v>8</v>
      </c>
      <c r="S254" s="5">
        <v>2</v>
      </c>
      <c r="T254" s="5">
        <v>0</v>
      </c>
      <c r="U254" s="5">
        <v>3</v>
      </c>
      <c r="V254" s="12">
        <f>J254/H254</f>
        <v>0.25</v>
      </c>
      <c r="W254" s="12">
        <f>(J254+Q254+S254)/(H254+Q254+S254+T254)</f>
        <v>0.31325301204819278</v>
      </c>
      <c r="X254" s="12">
        <f>(J254+K254+L254+L254+M254+M254+M254)/H254</f>
        <v>0.40789473684210525</v>
      </c>
      <c r="Y254" s="12">
        <f>W254+X254</f>
        <v>0.72114774889029798</v>
      </c>
      <c r="Z254" t="b">
        <v>0</v>
      </c>
      <c r="AC254" s="5"/>
    </row>
    <row r="255" spans="1:29" x14ac:dyDescent="0.25">
      <c r="A255">
        <v>367</v>
      </c>
      <c r="B255">
        <v>104</v>
      </c>
      <c r="C255">
        <v>416</v>
      </c>
      <c r="D255" s="11" t="s">
        <v>94</v>
      </c>
      <c r="E255" t="s">
        <v>296</v>
      </c>
      <c r="F255" s="5">
        <v>6</v>
      </c>
      <c r="G255" s="5">
        <v>17</v>
      </c>
      <c r="H255" s="5">
        <v>16</v>
      </c>
      <c r="I255" s="5">
        <v>2</v>
      </c>
      <c r="J255" s="5">
        <v>4</v>
      </c>
      <c r="K255" s="5">
        <v>0</v>
      </c>
      <c r="L255" s="5">
        <v>0</v>
      </c>
      <c r="M255" s="5">
        <v>0</v>
      </c>
      <c r="N255" s="5">
        <v>1</v>
      </c>
      <c r="O255" s="5">
        <v>0</v>
      </c>
      <c r="P255" s="5">
        <v>0</v>
      </c>
      <c r="Q255" s="5">
        <v>1</v>
      </c>
      <c r="R255" s="5">
        <v>4</v>
      </c>
      <c r="S255" s="5">
        <v>0</v>
      </c>
      <c r="T255" s="5">
        <v>0</v>
      </c>
      <c r="U255" s="5">
        <v>0</v>
      </c>
      <c r="V255" s="12">
        <f>J255/H255</f>
        <v>0.25</v>
      </c>
      <c r="W255" s="12">
        <f>(J255+Q255+S255)/(H255+Q255+S255+T255)</f>
        <v>0.29411764705882354</v>
      </c>
      <c r="X255" s="12">
        <f>(J255+K255+L255+L255+M255+M255+M255)/H255</f>
        <v>0.25</v>
      </c>
      <c r="Y255" s="12">
        <f>W255+X255</f>
        <v>0.54411764705882359</v>
      </c>
      <c r="Z255" t="b">
        <v>0</v>
      </c>
    </row>
    <row r="256" spans="1:29" x14ac:dyDescent="0.25">
      <c r="A256">
        <v>368</v>
      </c>
      <c r="B256">
        <v>113</v>
      </c>
      <c r="C256">
        <v>418</v>
      </c>
      <c r="D256" s="11" t="s">
        <v>94</v>
      </c>
      <c r="E256" t="s">
        <v>245</v>
      </c>
      <c r="F256" s="5">
        <v>10</v>
      </c>
      <c r="G256" s="5">
        <v>46</v>
      </c>
      <c r="H256" s="5">
        <v>44</v>
      </c>
      <c r="I256" s="5">
        <v>4</v>
      </c>
      <c r="J256" s="5">
        <v>11</v>
      </c>
      <c r="K256" s="5">
        <v>2</v>
      </c>
      <c r="L256" s="5">
        <v>0</v>
      </c>
      <c r="M256" s="5">
        <v>0</v>
      </c>
      <c r="N256" s="5">
        <v>0</v>
      </c>
      <c r="O256" s="5">
        <v>1</v>
      </c>
      <c r="P256" s="5">
        <v>1</v>
      </c>
      <c r="Q256" s="5">
        <v>2</v>
      </c>
      <c r="R256" s="5">
        <v>8</v>
      </c>
      <c r="S256" s="5">
        <v>0</v>
      </c>
      <c r="T256" s="5">
        <v>0</v>
      </c>
      <c r="U256" s="5">
        <v>1</v>
      </c>
      <c r="V256" s="12">
        <f>J256/H256</f>
        <v>0.25</v>
      </c>
      <c r="W256" s="12">
        <f>(J256+Q256+S256)/(H256+Q256+S256+T256)</f>
        <v>0.28260869565217389</v>
      </c>
      <c r="X256" s="12">
        <f>(J256+K256+L256+L256+M256+M256+M256)/H256</f>
        <v>0.29545454545454547</v>
      </c>
      <c r="Y256" s="12">
        <f>W256+X256</f>
        <v>0.57806324110671936</v>
      </c>
      <c r="Z256" t="b">
        <v>0</v>
      </c>
    </row>
    <row r="257" spans="1:29" x14ac:dyDescent="0.25">
      <c r="A257">
        <v>398</v>
      </c>
      <c r="B257">
        <v>465</v>
      </c>
      <c r="C257">
        <v>487</v>
      </c>
      <c r="D257" s="11" t="s">
        <v>94</v>
      </c>
      <c r="E257" t="s">
        <v>244</v>
      </c>
      <c r="F257" s="5">
        <v>13</v>
      </c>
      <c r="G257" s="5">
        <v>47</v>
      </c>
      <c r="H257" s="5">
        <v>44</v>
      </c>
      <c r="I257" s="5">
        <v>5</v>
      </c>
      <c r="J257" s="5">
        <v>11</v>
      </c>
      <c r="K257" s="5">
        <v>2</v>
      </c>
      <c r="L257" s="5">
        <v>0</v>
      </c>
      <c r="M257" s="5">
        <v>0</v>
      </c>
      <c r="N257" s="5">
        <v>4</v>
      </c>
      <c r="O257" s="5">
        <v>0</v>
      </c>
      <c r="P257" s="5">
        <v>0</v>
      </c>
      <c r="Q257" s="5">
        <v>2</v>
      </c>
      <c r="R257" s="5">
        <v>3</v>
      </c>
      <c r="S257" s="5">
        <v>1</v>
      </c>
      <c r="T257" s="5">
        <v>0</v>
      </c>
      <c r="U257" s="5">
        <v>3</v>
      </c>
      <c r="V257" s="12">
        <f>J257/H257</f>
        <v>0.25</v>
      </c>
      <c r="W257" s="12">
        <f>(J257+Q257+S257)/(H257+Q257+S257+T257)</f>
        <v>0.2978723404255319</v>
      </c>
      <c r="X257" s="12">
        <f>(J257+K257+L257+L257+M257+M257+M257)/H257</f>
        <v>0.29545454545454547</v>
      </c>
      <c r="Y257" s="12">
        <f>W257+X257</f>
        <v>0.59332688588007731</v>
      </c>
      <c r="Z257" t="b">
        <v>0</v>
      </c>
    </row>
    <row r="258" spans="1:29" x14ac:dyDescent="0.25">
      <c r="A258">
        <v>436</v>
      </c>
      <c r="B258">
        <v>1</v>
      </c>
      <c r="C258">
        <v>1</v>
      </c>
      <c r="D258" s="37" t="s">
        <v>65</v>
      </c>
      <c r="E258" s="38" t="s">
        <v>71</v>
      </c>
      <c r="F258" s="39">
        <v>648</v>
      </c>
      <c r="G258" s="39">
        <v>24230</v>
      </c>
      <c r="H258" s="39">
        <v>22151</v>
      </c>
      <c r="I258" s="39">
        <v>2449</v>
      </c>
      <c r="J258" s="39">
        <v>5531</v>
      </c>
      <c r="K258" s="39">
        <v>935</v>
      </c>
      <c r="L258" s="39">
        <v>113</v>
      </c>
      <c r="M258" s="39">
        <v>492</v>
      </c>
      <c r="N258" s="39">
        <v>2323</v>
      </c>
      <c r="O258" s="39">
        <v>169</v>
      </c>
      <c r="P258" s="39">
        <v>73</v>
      </c>
      <c r="Q258" s="39">
        <v>1712</v>
      </c>
      <c r="R258" s="39">
        <v>3389</v>
      </c>
      <c r="S258" s="39">
        <v>116</v>
      </c>
      <c r="T258" s="39">
        <v>116</v>
      </c>
      <c r="U258" s="39">
        <v>569</v>
      </c>
      <c r="V258" s="42">
        <f>J258/H258</f>
        <v>0.24969527335109024</v>
      </c>
      <c r="W258" s="42">
        <f>(J258+Q258+S258)/(H258+Q258+S258+T258)</f>
        <v>0.30541606142353184</v>
      </c>
      <c r="X258" s="42">
        <f>(J258+K258+L258+L258+M258+M258+M258)/H258</f>
        <v>0.36874181752516816</v>
      </c>
      <c r="Y258" s="42">
        <f>W258+X258</f>
        <v>0.67415787894869994</v>
      </c>
      <c r="Z258" t="b">
        <v>0</v>
      </c>
    </row>
    <row r="259" spans="1:29" x14ac:dyDescent="0.25">
      <c r="A259">
        <v>8</v>
      </c>
      <c r="B259">
        <v>129</v>
      </c>
      <c r="C259">
        <v>104</v>
      </c>
      <c r="D259" s="11" t="s">
        <v>54</v>
      </c>
      <c r="E259" t="s">
        <v>217</v>
      </c>
      <c r="F259" s="5">
        <v>47</v>
      </c>
      <c r="G259" s="5">
        <v>215</v>
      </c>
      <c r="H259" s="5">
        <v>185</v>
      </c>
      <c r="I259" s="5">
        <v>21</v>
      </c>
      <c r="J259" s="5">
        <v>46</v>
      </c>
      <c r="K259" s="5">
        <v>7</v>
      </c>
      <c r="L259" s="5">
        <v>1</v>
      </c>
      <c r="M259" s="5">
        <v>1</v>
      </c>
      <c r="N259" s="5">
        <v>16</v>
      </c>
      <c r="O259" s="5">
        <v>0</v>
      </c>
      <c r="P259" s="5">
        <v>0</v>
      </c>
      <c r="Q259" s="5">
        <v>28</v>
      </c>
      <c r="R259" s="5">
        <v>31</v>
      </c>
      <c r="S259" s="5">
        <v>0</v>
      </c>
      <c r="T259" s="5">
        <v>2</v>
      </c>
      <c r="U259" s="5">
        <v>6</v>
      </c>
      <c r="V259" s="12">
        <f>J259/H259</f>
        <v>0.24864864864864866</v>
      </c>
      <c r="W259" s="12">
        <f>(J259+Q259+S259)/(H259+Q259+S259+T259)</f>
        <v>0.34418604651162793</v>
      </c>
      <c r="X259" s="12">
        <f>(J259+K259+L259+L259+M259+M259+M259)/H259</f>
        <v>0.31351351351351353</v>
      </c>
      <c r="Y259" s="12">
        <f>W259+X259</f>
        <v>0.65769956002514141</v>
      </c>
      <c r="Z259" t="b">
        <v>0</v>
      </c>
    </row>
    <row r="260" spans="1:29" x14ac:dyDescent="0.25">
      <c r="A260">
        <v>355</v>
      </c>
      <c r="B260">
        <v>410</v>
      </c>
      <c r="C260">
        <v>476</v>
      </c>
      <c r="D260" s="11" t="s">
        <v>63</v>
      </c>
      <c r="E260" t="s">
        <v>299</v>
      </c>
      <c r="F260" s="5">
        <v>38</v>
      </c>
      <c r="G260" s="5">
        <v>157</v>
      </c>
      <c r="H260" s="5">
        <v>145</v>
      </c>
      <c r="I260" s="5">
        <v>12</v>
      </c>
      <c r="J260" s="5">
        <v>36</v>
      </c>
      <c r="K260" s="5">
        <v>4</v>
      </c>
      <c r="L260" s="5">
        <v>1</v>
      </c>
      <c r="M260" s="5">
        <v>1</v>
      </c>
      <c r="N260" s="5">
        <v>12</v>
      </c>
      <c r="O260" s="5">
        <v>0</v>
      </c>
      <c r="P260" s="5">
        <v>3</v>
      </c>
      <c r="Q260" s="5">
        <v>11</v>
      </c>
      <c r="R260" s="5">
        <v>13</v>
      </c>
      <c r="S260" s="5">
        <v>1</v>
      </c>
      <c r="T260" s="5">
        <v>0</v>
      </c>
      <c r="U260" s="5">
        <v>4</v>
      </c>
      <c r="V260" s="12">
        <f>J260/H260</f>
        <v>0.24827586206896551</v>
      </c>
      <c r="W260" s="12">
        <f>(J260+Q260+S260)/(H260+Q260+S260+T260)</f>
        <v>0.30573248407643311</v>
      </c>
      <c r="X260" s="12">
        <f>(J260+K260+L260+L260+M260+M260+M260)/H260</f>
        <v>0.31034482758620691</v>
      </c>
      <c r="Y260" s="12">
        <f>W260+X260</f>
        <v>0.61607731166264001</v>
      </c>
      <c r="Z260" t="b">
        <v>0</v>
      </c>
    </row>
    <row r="261" spans="1:29" x14ac:dyDescent="0.25">
      <c r="A261">
        <v>461</v>
      </c>
      <c r="B261">
        <v>172</v>
      </c>
      <c r="C261">
        <v>133</v>
      </c>
      <c r="D261" s="87" t="s">
        <v>737</v>
      </c>
      <c r="E261" s="86" t="s">
        <v>259</v>
      </c>
      <c r="F261" s="5">
        <v>41</v>
      </c>
      <c r="G261" s="5">
        <v>131</v>
      </c>
      <c r="H261" s="5">
        <v>125</v>
      </c>
      <c r="I261" s="5">
        <v>11</v>
      </c>
      <c r="J261" s="5">
        <v>31</v>
      </c>
      <c r="K261" s="5">
        <v>1</v>
      </c>
      <c r="L261" s="5">
        <v>0</v>
      </c>
      <c r="M261" s="5">
        <v>0</v>
      </c>
      <c r="N261" s="5">
        <v>7</v>
      </c>
      <c r="O261" s="5">
        <v>1</v>
      </c>
      <c r="P261" s="5">
        <v>0</v>
      </c>
      <c r="Q261" s="5">
        <v>5</v>
      </c>
      <c r="R261" s="5">
        <v>10</v>
      </c>
      <c r="S261" s="5">
        <v>1</v>
      </c>
      <c r="T261" s="5">
        <v>0</v>
      </c>
      <c r="U261" s="5">
        <v>3</v>
      </c>
      <c r="V261" s="12">
        <f>J261/H261</f>
        <v>0.248</v>
      </c>
      <c r="W261" s="12">
        <f>(J261+Q261+S261)/(H261+Q261+S261+T261)</f>
        <v>0.28244274809160308</v>
      </c>
      <c r="X261" s="12">
        <f>(J261+K261+L261+L261+M261+M261+M261)/H261</f>
        <v>0.25600000000000001</v>
      </c>
      <c r="Y261" s="12">
        <f>W261+X261</f>
        <v>0.53844274809160309</v>
      </c>
      <c r="Z261" t="b">
        <v>0</v>
      </c>
    </row>
    <row r="262" spans="1:29" x14ac:dyDescent="0.25">
      <c r="A262">
        <v>439</v>
      </c>
      <c r="B262">
        <v>4</v>
      </c>
      <c r="C262">
        <v>4</v>
      </c>
      <c r="D262" s="37" t="s">
        <v>65</v>
      </c>
      <c r="E262" s="38" t="s">
        <v>73</v>
      </c>
      <c r="F262" s="39">
        <v>324</v>
      </c>
      <c r="G262" s="39">
        <v>12196</v>
      </c>
      <c r="H262" s="39">
        <v>11103</v>
      </c>
      <c r="I262" s="39">
        <v>1225</v>
      </c>
      <c r="J262" s="39">
        <v>2746</v>
      </c>
      <c r="K262" s="39">
        <v>458</v>
      </c>
      <c r="L262" s="39">
        <v>55</v>
      </c>
      <c r="M262" s="39">
        <v>233</v>
      </c>
      <c r="N262" s="39">
        <v>1167</v>
      </c>
      <c r="O262" s="39">
        <v>99</v>
      </c>
      <c r="P262" s="39">
        <v>32</v>
      </c>
      <c r="Q262" s="39">
        <v>888</v>
      </c>
      <c r="R262" s="39">
        <v>1780</v>
      </c>
      <c r="S262" s="39">
        <v>59</v>
      </c>
      <c r="T262" s="39">
        <v>72</v>
      </c>
      <c r="U262" s="39">
        <v>277</v>
      </c>
      <c r="V262" s="42">
        <f>J262/H262</f>
        <v>0.24732054399711789</v>
      </c>
      <c r="W262" s="42">
        <f>(J262+Q262+S262)/(H262+Q262+S262+T262)</f>
        <v>0.30465269757465763</v>
      </c>
      <c r="X262" s="42">
        <f>(J262+K262+L262+L262+M262+M262+M262)/H262</f>
        <v>0.36143384670809692</v>
      </c>
      <c r="Y262" s="42">
        <f>W262+X262</f>
        <v>0.6660865442827546</v>
      </c>
      <c r="Z262" t="b">
        <v>0</v>
      </c>
    </row>
    <row r="263" spans="1:29" x14ac:dyDescent="0.25">
      <c r="A263">
        <v>7</v>
      </c>
      <c r="B263">
        <v>127</v>
      </c>
      <c r="C263">
        <v>102</v>
      </c>
      <c r="D263" s="11" t="s">
        <v>54</v>
      </c>
      <c r="E263" t="s">
        <v>216</v>
      </c>
      <c r="F263" s="5">
        <v>33</v>
      </c>
      <c r="G263" s="5">
        <v>94</v>
      </c>
      <c r="H263" s="5">
        <v>89</v>
      </c>
      <c r="I263" s="5">
        <v>6</v>
      </c>
      <c r="J263" s="5">
        <v>22</v>
      </c>
      <c r="K263" s="5">
        <v>2</v>
      </c>
      <c r="L263" s="5">
        <v>0</v>
      </c>
      <c r="M263" s="5">
        <v>1</v>
      </c>
      <c r="N263" s="5">
        <v>10</v>
      </c>
      <c r="O263" s="5">
        <v>1</v>
      </c>
      <c r="P263" s="5">
        <v>0</v>
      </c>
      <c r="Q263" s="5">
        <v>4</v>
      </c>
      <c r="R263" s="5">
        <v>14</v>
      </c>
      <c r="S263" s="5">
        <v>0</v>
      </c>
      <c r="T263" s="5">
        <v>1</v>
      </c>
      <c r="U263" s="5">
        <v>1</v>
      </c>
      <c r="V263" s="12">
        <f>J263/H263</f>
        <v>0.24719101123595505</v>
      </c>
      <c r="W263" s="12">
        <f>(J263+Q263+S263)/(H263+Q263+S263+T263)</f>
        <v>0.27659574468085107</v>
      </c>
      <c r="X263" s="12">
        <f>(J263+K263+L263+L263+M263+M263+M263)/H263</f>
        <v>0.30337078651685395</v>
      </c>
      <c r="Y263" s="12">
        <f>W263+X263</f>
        <v>0.57996653119770503</v>
      </c>
      <c r="Z263" t="b">
        <v>0</v>
      </c>
    </row>
    <row r="264" spans="1:29" x14ac:dyDescent="0.25">
      <c r="A264">
        <v>290</v>
      </c>
      <c r="B264">
        <v>419</v>
      </c>
      <c r="C264">
        <v>336</v>
      </c>
      <c r="D264" s="11" t="s">
        <v>61</v>
      </c>
      <c r="E264" t="s">
        <v>523</v>
      </c>
      <c r="F264" s="5">
        <v>52</v>
      </c>
      <c r="G264" s="5">
        <v>210</v>
      </c>
      <c r="H264" s="5">
        <v>195</v>
      </c>
      <c r="I264" s="5">
        <v>25</v>
      </c>
      <c r="J264" s="5">
        <v>48</v>
      </c>
      <c r="K264" s="5">
        <v>11</v>
      </c>
      <c r="L264" s="5">
        <v>0</v>
      </c>
      <c r="M264" s="5">
        <v>9</v>
      </c>
      <c r="N264" s="5">
        <v>25</v>
      </c>
      <c r="O264" s="5">
        <v>1</v>
      </c>
      <c r="P264" s="5">
        <v>0</v>
      </c>
      <c r="Q264" s="5">
        <v>15</v>
      </c>
      <c r="R264" s="5">
        <v>31</v>
      </c>
      <c r="S264" s="5">
        <v>0</v>
      </c>
      <c r="T264" s="5">
        <v>0</v>
      </c>
      <c r="U264" s="5">
        <v>9</v>
      </c>
      <c r="V264" s="12">
        <f>J264/H264</f>
        <v>0.24615384615384617</v>
      </c>
      <c r="W264" s="12">
        <f>(J264+Q264+S264)/(H264+Q264+S264+T264)</f>
        <v>0.3</v>
      </c>
      <c r="X264" s="12">
        <f>(J264+K264+L264+L264+M264+M264+M264)/H264</f>
        <v>0.44102564102564101</v>
      </c>
      <c r="Y264" s="12">
        <f>W264+X264</f>
        <v>0.74102564102564106</v>
      </c>
      <c r="Z264" t="b">
        <v>0</v>
      </c>
      <c r="AC264" s="5"/>
    </row>
    <row r="265" spans="1:29" x14ac:dyDescent="0.25">
      <c r="A265">
        <v>37</v>
      </c>
      <c r="B265">
        <v>13</v>
      </c>
      <c r="C265">
        <v>13</v>
      </c>
      <c r="D265" s="13" t="s">
        <v>54</v>
      </c>
      <c r="E265" s="14" t="s">
        <v>84</v>
      </c>
      <c r="F265" s="15">
        <v>54</v>
      </c>
      <c r="G265" s="15">
        <v>2025</v>
      </c>
      <c r="H265" s="15">
        <v>1834</v>
      </c>
      <c r="I265" s="15">
        <v>207</v>
      </c>
      <c r="J265" s="15">
        <v>451</v>
      </c>
      <c r="K265" s="15">
        <v>74</v>
      </c>
      <c r="L265" s="15">
        <v>11</v>
      </c>
      <c r="M265" s="15">
        <v>41</v>
      </c>
      <c r="N265" s="15">
        <v>200</v>
      </c>
      <c r="O265" s="15">
        <v>31</v>
      </c>
      <c r="P265" s="15">
        <v>8</v>
      </c>
      <c r="Q265" s="15">
        <v>166</v>
      </c>
      <c r="R265" s="15">
        <v>335</v>
      </c>
      <c r="S265" s="15">
        <v>5</v>
      </c>
      <c r="T265" s="15">
        <v>14</v>
      </c>
      <c r="U265" s="15">
        <v>37</v>
      </c>
      <c r="V265" s="16">
        <f>J265/H265</f>
        <v>0.24591057797164667</v>
      </c>
      <c r="W265" s="16">
        <f>(J265+Q265+S265)/(H265+Q265+S265+T265)</f>
        <v>0.30807330361565133</v>
      </c>
      <c r="X265" s="16">
        <f>(J265+K265+L265+L265+M265+M265+M265)/H265</f>
        <v>0.36532170119956381</v>
      </c>
      <c r="Y265" s="16">
        <f>W265+X265</f>
        <v>0.67339500481521508</v>
      </c>
      <c r="Z265" t="b">
        <v>0</v>
      </c>
    </row>
    <row r="266" spans="1:29" x14ac:dyDescent="0.25">
      <c r="A266">
        <v>478</v>
      </c>
      <c r="B266">
        <v>353</v>
      </c>
      <c r="C266">
        <v>278</v>
      </c>
      <c r="D266" s="87" t="s">
        <v>752</v>
      </c>
      <c r="E266" s="86" t="s">
        <v>230</v>
      </c>
      <c r="F266" s="5">
        <v>54</v>
      </c>
      <c r="G266" s="5">
        <v>225</v>
      </c>
      <c r="H266" s="5">
        <v>213</v>
      </c>
      <c r="I266" s="5">
        <v>25</v>
      </c>
      <c r="J266" s="5">
        <v>52</v>
      </c>
      <c r="K266" s="5">
        <v>5</v>
      </c>
      <c r="L266" s="5">
        <v>3</v>
      </c>
      <c r="M266" s="5">
        <v>2</v>
      </c>
      <c r="N266" s="5">
        <v>14</v>
      </c>
      <c r="O266" s="5">
        <v>8</v>
      </c>
      <c r="P266" s="5">
        <v>5</v>
      </c>
      <c r="Q266" s="5">
        <v>11</v>
      </c>
      <c r="R266" s="5">
        <v>32</v>
      </c>
      <c r="S266" s="5">
        <v>0</v>
      </c>
      <c r="T266" s="5">
        <v>0</v>
      </c>
      <c r="U266" s="5">
        <v>2</v>
      </c>
      <c r="V266" s="12">
        <f>J266/H266</f>
        <v>0.24413145539906103</v>
      </c>
      <c r="W266" s="12">
        <f>(J266+Q266+S266)/(H266+Q266+S266+T266)</f>
        <v>0.28125</v>
      </c>
      <c r="X266" s="12">
        <f>(J266+K266+L266+L266+M266+M266+M266)/H266</f>
        <v>0.323943661971831</v>
      </c>
      <c r="Y266" s="12">
        <f>W266+X266</f>
        <v>0.605193661971831</v>
      </c>
      <c r="Z266" t="b">
        <v>0</v>
      </c>
    </row>
    <row r="267" spans="1:29" x14ac:dyDescent="0.25">
      <c r="A267">
        <v>450</v>
      </c>
      <c r="B267">
        <v>87</v>
      </c>
      <c r="C267">
        <v>71</v>
      </c>
      <c r="D267" s="87" t="s">
        <v>745</v>
      </c>
      <c r="E267" s="86" t="s">
        <v>256</v>
      </c>
      <c r="F267" s="5">
        <v>54</v>
      </c>
      <c r="G267" s="5">
        <v>229</v>
      </c>
      <c r="H267" s="5">
        <v>210</v>
      </c>
      <c r="I267" s="5">
        <v>20</v>
      </c>
      <c r="J267" s="5">
        <v>51</v>
      </c>
      <c r="K267" s="5">
        <v>7</v>
      </c>
      <c r="L267" s="5">
        <v>3</v>
      </c>
      <c r="M267" s="5">
        <v>0</v>
      </c>
      <c r="N267" s="5">
        <v>16</v>
      </c>
      <c r="O267" s="5">
        <v>5</v>
      </c>
      <c r="P267" s="5">
        <v>2</v>
      </c>
      <c r="Q267" s="5">
        <v>16</v>
      </c>
      <c r="R267" s="5">
        <v>31</v>
      </c>
      <c r="S267" s="5">
        <v>1</v>
      </c>
      <c r="T267" s="5">
        <v>1</v>
      </c>
      <c r="U267" s="5">
        <v>2</v>
      </c>
      <c r="V267" s="12">
        <f>J267/H267</f>
        <v>0.24285714285714285</v>
      </c>
      <c r="W267" s="12">
        <f>(J267+Q267+S267)/(H267+Q267+S267+T267)</f>
        <v>0.2982456140350877</v>
      </c>
      <c r="X267" s="12">
        <f>(J267+K267+L267+L267+M267+M267+M267)/H267</f>
        <v>0.30476190476190479</v>
      </c>
      <c r="Y267" s="12">
        <f>W267+X267</f>
        <v>0.60300751879699255</v>
      </c>
      <c r="Z267" t="b">
        <v>0</v>
      </c>
    </row>
    <row r="268" spans="1:29" x14ac:dyDescent="0.25">
      <c r="A268">
        <v>315</v>
      </c>
      <c r="B268">
        <v>348</v>
      </c>
      <c r="C268">
        <v>275</v>
      </c>
      <c r="D268" s="11" t="s">
        <v>62</v>
      </c>
      <c r="E268" t="s">
        <v>495</v>
      </c>
      <c r="F268" s="5">
        <v>48</v>
      </c>
      <c r="G268" s="5">
        <v>186</v>
      </c>
      <c r="H268" s="5">
        <v>169</v>
      </c>
      <c r="I268" s="5">
        <v>16</v>
      </c>
      <c r="J268" s="5">
        <v>41</v>
      </c>
      <c r="K268" s="5">
        <v>9</v>
      </c>
      <c r="L268" s="5">
        <v>0</v>
      </c>
      <c r="M268" s="5">
        <v>6</v>
      </c>
      <c r="N268" s="5">
        <v>15</v>
      </c>
      <c r="O268" s="5">
        <v>0</v>
      </c>
      <c r="P268" s="5">
        <v>0</v>
      </c>
      <c r="Q268" s="5">
        <v>15</v>
      </c>
      <c r="R268" s="5">
        <v>16</v>
      </c>
      <c r="S268" s="5">
        <v>0</v>
      </c>
      <c r="T268" s="5">
        <v>2</v>
      </c>
      <c r="U268" s="5">
        <v>3</v>
      </c>
      <c r="V268" s="12">
        <f>J268/H268</f>
        <v>0.24260355029585798</v>
      </c>
      <c r="W268" s="12">
        <f>(J268+Q268+S268)/(H268+Q268+S268+T268)</f>
        <v>0.30107526881720431</v>
      </c>
      <c r="X268" s="12">
        <f>(J268+K268+L268+L268+M268+M268+M268)/H268</f>
        <v>0.40236686390532544</v>
      </c>
      <c r="Y268" s="12">
        <f>W268+X268</f>
        <v>0.70344213272252976</v>
      </c>
      <c r="Z268" t="b">
        <v>0</v>
      </c>
    </row>
    <row r="269" spans="1:29" x14ac:dyDescent="0.25">
      <c r="A269">
        <v>258</v>
      </c>
      <c r="B269">
        <v>369</v>
      </c>
      <c r="C269">
        <v>292</v>
      </c>
      <c r="D269" s="11" t="s">
        <v>60</v>
      </c>
      <c r="E269" t="s">
        <v>287</v>
      </c>
      <c r="F269" s="5">
        <v>54</v>
      </c>
      <c r="G269" s="5">
        <v>244</v>
      </c>
      <c r="H269" s="5">
        <v>219</v>
      </c>
      <c r="I269" s="5">
        <v>29</v>
      </c>
      <c r="J269" s="5">
        <v>53</v>
      </c>
      <c r="K269" s="5">
        <v>10</v>
      </c>
      <c r="L269" s="5">
        <v>0</v>
      </c>
      <c r="M269" s="5">
        <v>11</v>
      </c>
      <c r="N269" s="5">
        <v>33</v>
      </c>
      <c r="O269" s="5">
        <v>1</v>
      </c>
      <c r="P269" s="5">
        <v>0</v>
      </c>
      <c r="Q269" s="5">
        <v>25</v>
      </c>
      <c r="R269" s="5">
        <v>14</v>
      </c>
      <c r="S269" s="5">
        <v>0</v>
      </c>
      <c r="T269" s="5">
        <v>0</v>
      </c>
      <c r="U269" s="5">
        <v>4</v>
      </c>
      <c r="V269" s="12">
        <f>J269/H269</f>
        <v>0.24200913242009131</v>
      </c>
      <c r="W269" s="12">
        <f>(J269+Q269+S269)/(H269+Q269+S269+T269)</f>
        <v>0.31967213114754101</v>
      </c>
      <c r="X269" s="12">
        <f>(J269+K269+L269+L269+M269+M269+M269)/H269</f>
        <v>0.43835616438356162</v>
      </c>
      <c r="Y269" s="12">
        <f>W269+X269</f>
        <v>0.75802829553110262</v>
      </c>
      <c r="Z269" t="b">
        <v>0</v>
      </c>
    </row>
    <row r="270" spans="1:29" x14ac:dyDescent="0.25">
      <c r="A270">
        <v>166</v>
      </c>
      <c r="B270">
        <v>7</v>
      </c>
      <c r="C270">
        <v>7</v>
      </c>
      <c r="D270" s="13" t="s">
        <v>56</v>
      </c>
      <c r="E270" s="14" t="s">
        <v>82</v>
      </c>
      <c r="F270" s="15">
        <v>54</v>
      </c>
      <c r="G270" s="15">
        <v>1959</v>
      </c>
      <c r="H270" s="15">
        <v>1815</v>
      </c>
      <c r="I270" s="15">
        <v>193</v>
      </c>
      <c r="J270" s="15">
        <v>439</v>
      </c>
      <c r="K270" s="15">
        <v>81</v>
      </c>
      <c r="L270" s="15">
        <v>11</v>
      </c>
      <c r="M270" s="15">
        <v>34</v>
      </c>
      <c r="N270" s="15">
        <v>173</v>
      </c>
      <c r="O270" s="15">
        <v>10</v>
      </c>
      <c r="P270" s="15">
        <v>2</v>
      </c>
      <c r="Q270" s="15">
        <v>125</v>
      </c>
      <c r="R270" s="15">
        <v>233</v>
      </c>
      <c r="S270" s="15">
        <v>11</v>
      </c>
      <c r="T270" s="15">
        <v>8</v>
      </c>
      <c r="U270" s="15">
        <v>20</v>
      </c>
      <c r="V270" s="16">
        <f>J270/H270</f>
        <v>0.2418732782369146</v>
      </c>
      <c r="W270" s="16">
        <f>(J270+Q270+S270)/(H270+Q270+S270+T270)</f>
        <v>0.29351710056151098</v>
      </c>
      <c r="X270" s="16">
        <f>(J270+K270+L270+L270+M270+M270+M270)/H270</f>
        <v>0.35482093663911846</v>
      </c>
      <c r="Y270" s="16">
        <f>W270+X270</f>
        <v>0.64833803720062944</v>
      </c>
      <c r="Z270" t="b">
        <v>0</v>
      </c>
    </row>
    <row r="271" spans="1:29" x14ac:dyDescent="0.25">
      <c r="A271">
        <v>402</v>
      </c>
      <c r="B271">
        <v>32</v>
      </c>
      <c r="C271">
        <v>30</v>
      </c>
      <c r="D271" s="11" t="s">
        <v>64</v>
      </c>
      <c r="E271" t="s">
        <v>410</v>
      </c>
      <c r="F271" s="5">
        <v>51</v>
      </c>
      <c r="G271" s="5">
        <v>199</v>
      </c>
      <c r="H271" s="5">
        <v>183</v>
      </c>
      <c r="I271" s="5">
        <v>15</v>
      </c>
      <c r="J271" s="5">
        <v>44</v>
      </c>
      <c r="K271" s="5">
        <v>8</v>
      </c>
      <c r="L271" s="5">
        <v>3</v>
      </c>
      <c r="M271" s="5">
        <v>1</v>
      </c>
      <c r="N271" s="5">
        <v>19</v>
      </c>
      <c r="O271" s="5">
        <v>3</v>
      </c>
      <c r="P271" s="5">
        <v>2</v>
      </c>
      <c r="Q271" s="5">
        <v>12</v>
      </c>
      <c r="R271" s="5">
        <v>24</v>
      </c>
      <c r="S271" s="5">
        <v>2</v>
      </c>
      <c r="T271" s="5">
        <v>2</v>
      </c>
      <c r="U271" s="5">
        <v>9</v>
      </c>
      <c r="V271" s="12">
        <f>J271/H271</f>
        <v>0.24043715846994534</v>
      </c>
      <c r="W271" s="12">
        <f>(J271+Q271+S271)/(H271+Q271+S271+T271)</f>
        <v>0.29145728643216079</v>
      </c>
      <c r="X271" s="12">
        <f>(J271+K271+L271+L271+M271+M271+M271)/H271</f>
        <v>0.33333333333333331</v>
      </c>
      <c r="Y271" s="12">
        <f>W271+X271</f>
        <v>0.6247906197654941</v>
      </c>
      <c r="Z271" t="b">
        <v>0</v>
      </c>
    </row>
    <row r="272" spans="1:29" x14ac:dyDescent="0.25">
      <c r="A272">
        <v>314</v>
      </c>
      <c r="B272">
        <v>339</v>
      </c>
      <c r="C272">
        <v>268</v>
      </c>
      <c r="D272" s="11" t="s">
        <v>62</v>
      </c>
      <c r="E272" t="s">
        <v>480</v>
      </c>
      <c r="F272" s="5">
        <v>11</v>
      </c>
      <c r="G272" s="5">
        <v>27</v>
      </c>
      <c r="H272" s="5">
        <v>25</v>
      </c>
      <c r="I272" s="5">
        <v>0</v>
      </c>
      <c r="J272" s="5">
        <v>6</v>
      </c>
      <c r="K272" s="5">
        <v>1</v>
      </c>
      <c r="L272" s="5">
        <v>0</v>
      </c>
      <c r="M272" s="5">
        <v>0</v>
      </c>
      <c r="N272" s="5">
        <v>2</v>
      </c>
      <c r="O272" s="5">
        <v>0</v>
      </c>
      <c r="P272" s="5">
        <v>0</v>
      </c>
      <c r="Q272" s="5">
        <v>1</v>
      </c>
      <c r="R272" s="5">
        <v>6</v>
      </c>
      <c r="S272" s="5">
        <v>0</v>
      </c>
      <c r="T272" s="5">
        <v>0</v>
      </c>
      <c r="U272" s="5">
        <v>0</v>
      </c>
      <c r="V272" s="12">
        <f>J272/H272</f>
        <v>0.24</v>
      </c>
      <c r="W272" s="12">
        <f>(J272+Q272+S272)/(H272+Q272+S272+T272)</f>
        <v>0.26923076923076922</v>
      </c>
      <c r="X272" s="12">
        <f>(J272+K272+L272+L272+M272+M272+M272)/H272</f>
        <v>0.28000000000000003</v>
      </c>
      <c r="Y272" s="12">
        <f>W272+X272</f>
        <v>0.54923076923076919</v>
      </c>
      <c r="Z272" t="b">
        <v>0</v>
      </c>
    </row>
    <row r="273" spans="1:29" x14ac:dyDescent="0.25">
      <c r="A273">
        <v>56</v>
      </c>
      <c r="B273">
        <v>171</v>
      </c>
      <c r="C273">
        <v>432</v>
      </c>
      <c r="D273" s="11" t="s">
        <v>69</v>
      </c>
      <c r="E273" t="s">
        <v>259</v>
      </c>
      <c r="F273" s="5">
        <v>16</v>
      </c>
      <c r="G273" s="5">
        <v>52</v>
      </c>
      <c r="H273" s="5">
        <v>46</v>
      </c>
      <c r="I273" s="5">
        <v>3</v>
      </c>
      <c r="J273" s="5">
        <v>11</v>
      </c>
      <c r="K273" s="5">
        <v>0</v>
      </c>
      <c r="L273" s="5">
        <v>0</v>
      </c>
      <c r="M273" s="5">
        <v>0</v>
      </c>
      <c r="N273" s="5">
        <v>3</v>
      </c>
      <c r="O273" s="5">
        <v>1</v>
      </c>
      <c r="P273" s="5">
        <v>0</v>
      </c>
      <c r="Q273" s="5">
        <v>5</v>
      </c>
      <c r="R273" s="5">
        <v>4</v>
      </c>
      <c r="S273" s="5">
        <v>1</v>
      </c>
      <c r="T273" s="5">
        <v>0</v>
      </c>
      <c r="U273" s="5">
        <v>2</v>
      </c>
      <c r="V273" s="12">
        <f>J273/H273</f>
        <v>0.2391304347826087</v>
      </c>
      <c r="W273" s="12">
        <f>(J273+Q273+S273)/(H273+Q273+S273+T273)</f>
        <v>0.32692307692307693</v>
      </c>
      <c r="X273" s="12">
        <f>(J273+K273+L273+L273+M273+M273+M273)/H273</f>
        <v>0.2391304347826087</v>
      </c>
      <c r="Y273" s="12">
        <f>W273+X273</f>
        <v>0.56605351170568563</v>
      </c>
      <c r="Z273" t="b">
        <v>0</v>
      </c>
    </row>
    <row r="274" spans="1:29" x14ac:dyDescent="0.25">
      <c r="A274">
        <v>327</v>
      </c>
      <c r="B274">
        <v>9</v>
      </c>
      <c r="C274">
        <v>9</v>
      </c>
      <c r="D274" s="13" t="s">
        <v>62</v>
      </c>
      <c r="E274" s="14" t="s">
        <v>91</v>
      </c>
      <c r="F274" s="15">
        <v>54</v>
      </c>
      <c r="G274" s="15">
        <v>1969</v>
      </c>
      <c r="H274" s="15">
        <v>1801</v>
      </c>
      <c r="I274" s="15">
        <v>168</v>
      </c>
      <c r="J274" s="15">
        <v>428</v>
      </c>
      <c r="K274" s="15">
        <v>66</v>
      </c>
      <c r="L274" s="15">
        <v>8</v>
      </c>
      <c r="M274" s="15">
        <v>39</v>
      </c>
      <c r="N274" s="15">
        <v>163</v>
      </c>
      <c r="O274" s="15">
        <v>2</v>
      </c>
      <c r="P274" s="15">
        <v>2</v>
      </c>
      <c r="Q274" s="15">
        <v>147</v>
      </c>
      <c r="R274" s="15">
        <v>278</v>
      </c>
      <c r="S274" s="15">
        <v>9</v>
      </c>
      <c r="T274" s="15">
        <v>6</v>
      </c>
      <c r="U274" s="15">
        <v>55</v>
      </c>
      <c r="V274" s="16">
        <f>J274/H274</f>
        <v>0.23764575235980012</v>
      </c>
      <c r="W274" s="16">
        <f>(J274+Q274+S274)/(H274+Q274+S274+T274)</f>
        <v>0.29750382068262865</v>
      </c>
      <c r="X274" s="16">
        <f>(J274+K274+L274+L274+M274+M274+M274)/H274</f>
        <v>0.34813992226540813</v>
      </c>
      <c r="Y274" s="16">
        <f>W274+X274</f>
        <v>0.64564374294803684</v>
      </c>
      <c r="Z274" t="b">
        <v>0</v>
      </c>
    </row>
    <row r="275" spans="1:29" x14ac:dyDescent="0.25">
      <c r="A275">
        <v>267</v>
      </c>
      <c r="B275">
        <v>17</v>
      </c>
      <c r="C275">
        <v>17</v>
      </c>
      <c r="D275" s="13" t="s">
        <v>60</v>
      </c>
      <c r="E275" s="14" t="s">
        <v>87</v>
      </c>
      <c r="F275" s="15">
        <v>54</v>
      </c>
      <c r="G275" s="15">
        <v>2061</v>
      </c>
      <c r="H275" s="15">
        <v>1878</v>
      </c>
      <c r="I275" s="15">
        <v>191</v>
      </c>
      <c r="J275" s="15">
        <v>444</v>
      </c>
      <c r="K275" s="15">
        <v>77</v>
      </c>
      <c r="L275" s="15">
        <v>5</v>
      </c>
      <c r="M275" s="15">
        <v>48</v>
      </c>
      <c r="N275" s="15">
        <v>183</v>
      </c>
      <c r="O275" s="15">
        <v>3</v>
      </c>
      <c r="P275" s="15">
        <v>1</v>
      </c>
      <c r="Q275" s="15">
        <v>155</v>
      </c>
      <c r="R275" s="15">
        <v>310</v>
      </c>
      <c r="S275" s="15">
        <v>6</v>
      </c>
      <c r="T275" s="15">
        <v>8</v>
      </c>
      <c r="U275" s="15">
        <v>52</v>
      </c>
      <c r="V275" s="16">
        <f>J275/H275</f>
        <v>0.2364217252396166</v>
      </c>
      <c r="W275" s="16">
        <f>(J275+Q275+S275)/(H275+Q275+S275+T275)</f>
        <v>0.29555446995603324</v>
      </c>
      <c r="X275" s="16">
        <f>(J275+K275+L275+L275+M275+M275+M275)/H275</f>
        <v>0.35942492012779553</v>
      </c>
      <c r="Y275" s="16">
        <f>W275+X275</f>
        <v>0.65497939008382877</v>
      </c>
      <c r="Z275" t="b">
        <v>0</v>
      </c>
    </row>
    <row r="276" spans="1:29" x14ac:dyDescent="0.25">
      <c r="A276">
        <v>208</v>
      </c>
      <c r="B276">
        <v>190</v>
      </c>
      <c r="C276">
        <v>148</v>
      </c>
      <c r="D276" s="11" t="s">
        <v>59</v>
      </c>
      <c r="E276" t="s">
        <v>599</v>
      </c>
      <c r="F276" s="5">
        <v>52</v>
      </c>
      <c r="G276" s="5">
        <v>171</v>
      </c>
      <c r="H276" s="5">
        <v>153</v>
      </c>
      <c r="I276" s="5">
        <v>8</v>
      </c>
      <c r="J276" s="5">
        <v>36</v>
      </c>
      <c r="K276" s="5">
        <v>6</v>
      </c>
      <c r="L276" s="5">
        <v>0</v>
      </c>
      <c r="M276" s="5">
        <v>1</v>
      </c>
      <c r="N276" s="5">
        <v>11</v>
      </c>
      <c r="O276" s="5">
        <v>0</v>
      </c>
      <c r="P276" s="5">
        <v>0</v>
      </c>
      <c r="Q276" s="5">
        <v>9</v>
      </c>
      <c r="R276" s="5">
        <v>33</v>
      </c>
      <c r="S276" s="5">
        <v>0</v>
      </c>
      <c r="T276" s="5">
        <v>0</v>
      </c>
      <c r="U276" s="5">
        <v>6</v>
      </c>
      <c r="V276" s="12">
        <f>J276/H276</f>
        <v>0.23529411764705882</v>
      </c>
      <c r="W276" s="12">
        <f>(J276+Q276+S276)/(H276+Q276+S276+T276)</f>
        <v>0.27777777777777779</v>
      </c>
      <c r="X276" s="12">
        <f>(J276+K276+L276+L276+M276+M276+M276)/H276</f>
        <v>0.29411764705882354</v>
      </c>
      <c r="Y276" s="12">
        <f>W276+X276</f>
        <v>0.57189542483660127</v>
      </c>
      <c r="Z276" t="b">
        <v>0</v>
      </c>
    </row>
    <row r="277" spans="1:29" x14ac:dyDescent="0.25">
      <c r="A277">
        <v>198</v>
      </c>
      <c r="B277">
        <v>15</v>
      </c>
      <c r="C277">
        <v>15</v>
      </c>
      <c r="D277" s="13" t="s">
        <v>57</v>
      </c>
      <c r="E277" s="14" t="s">
        <v>58</v>
      </c>
      <c r="F277" s="15">
        <v>54</v>
      </c>
      <c r="G277" s="15">
        <v>2010</v>
      </c>
      <c r="H277" s="15">
        <v>1803</v>
      </c>
      <c r="I277" s="15">
        <v>212</v>
      </c>
      <c r="J277" s="15">
        <v>423</v>
      </c>
      <c r="K277" s="15">
        <v>77</v>
      </c>
      <c r="L277" s="15">
        <v>19</v>
      </c>
      <c r="M277" s="15">
        <v>38</v>
      </c>
      <c r="N277" s="15">
        <v>202</v>
      </c>
      <c r="O277" s="15">
        <v>32</v>
      </c>
      <c r="P277" s="15">
        <v>5</v>
      </c>
      <c r="Q277" s="15">
        <v>167</v>
      </c>
      <c r="R277" s="15">
        <v>324</v>
      </c>
      <c r="S277" s="15">
        <v>11</v>
      </c>
      <c r="T277" s="15">
        <v>15</v>
      </c>
      <c r="U277" s="15">
        <v>40</v>
      </c>
      <c r="V277" s="16">
        <f>J277/H277</f>
        <v>0.23460898502495842</v>
      </c>
      <c r="W277" s="16">
        <f>(J277+Q277+S277)/(H277+Q277+S277+T277)</f>
        <v>0.30110220440881763</v>
      </c>
      <c r="X277" s="16">
        <f>(J277+K277+L277+L277+M277+M277+M277)/H277</f>
        <v>0.36161952301719358</v>
      </c>
      <c r="Y277" s="16">
        <f>W277+X277</f>
        <v>0.66272172742601121</v>
      </c>
      <c r="Z277" t="b">
        <v>0</v>
      </c>
    </row>
    <row r="278" spans="1:29" x14ac:dyDescent="0.25">
      <c r="A278">
        <v>127</v>
      </c>
      <c r="B278">
        <v>85</v>
      </c>
      <c r="C278">
        <v>409</v>
      </c>
      <c r="D278" s="11" t="s">
        <v>56</v>
      </c>
      <c r="E278" t="s">
        <v>256</v>
      </c>
      <c r="F278" s="5">
        <v>34</v>
      </c>
      <c r="G278" s="5">
        <v>147</v>
      </c>
      <c r="H278" s="5">
        <v>137</v>
      </c>
      <c r="I278" s="5">
        <v>16</v>
      </c>
      <c r="J278" s="5">
        <v>32</v>
      </c>
      <c r="K278" s="5">
        <v>6</v>
      </c>
      <c r="L278" s="5">
        <v>3</v>
      </c>
      <c r="M278" s="5">
        <v>0</v>
      </c>
      <c r="N278" s="5">
        <v>8</v>
      </c>
      <c r="O278" s="5">
        <v>5</v>
      </c>
      <c r="P278" s="5">
        <v>1</v>
      </c>
      <c r="Q278" s="5">
        <v>9</v>
      </c>
      <c r="R278" s="5">
        <v>22</v>
      </c>
      <c r="S278" s="5">
        <v>1</v>
      </c>
      <c r="T278" s="5">
        <v>0</v>
      </c>
      <c r="U278" s="5">
        <v>1</v>
      </c>
      <c r="V278" s="12">
        <f>J278/H278</f>
        <v>0.23357664233576642</v>
      </c>
      <c r="W278" s="12">
        <f>(J278+Q278+S278)/(H278+Q278+S278+T278)</f>
        <v>0.2857142857142857</v>
      </c>
      <c r="X278" s="12">
        <f>(J278+K278+L278+L278+M278+M278+M278)/H278</f>
        <v>0.32116788321167883</v>
      </c>
      <c r="Y278" s="12">
        <f>W278+X278</f>
        <v>0.60688216892596447</v>
      </c>
      <c r="Z278" t="b">
        <v>0</v>
      </c>
    </row>
    <row r="279" spans="1:29" x14ac:dyDescent="0.25">
      <c r="A279">
        <v>299</v>
      </c>
      <c r="B279">
        <v>108</v>
      </c>
      <c r="C279">
        <v>86</v>
      </c>
      <c r="D279" s="11" t="s">
        <v>62</v>
      </c>
      <c r="E279" t="s">
        <v>474</v>
      </c>
      <c r="F279" s="5">
        <v>15</v>
      </c>
      <c r="G279" s="5">
        <v>33</v>
      </c>
      <c r="H279" s="5">
        <v>30</v>
      </c>
      <c r="I279" s="5">
        <v>1</v>
      </c>
      <c r="J279" s="5">
        <v>7</v>
      </c>
      <c r="K279" s="5">
        <v>3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3</v>
      </c>
      <c r="R279" s="5">
        <v>9</v>
      </c>
      <c r="S279" s="5">
        <v>0</v>
      </c>
      <c r="T279" s="5">
        <v>0</v>
      </c>
      <c r="U279" s="5">
        <v>0</v>
      </c>
      <c r="V279" s="12">
        <f>J279/H279</f>
        <v>0.23333333333333334</v>
      </c>
      <c r="W279" s="12">
        <f>(J279+Q279+S279)/(H279+Q279+S279+T279)</f>
        <v>0.30303030303030304</v>
      </c>
      <c r="X279" s="12">
        <f>(J279+K279+L279+L279+M279+M279+M279)/H279</f>
        <v>0.33333333333333331</v>
      </c>
      <c r="Y279" s="12">
        <f>W279+X279</f>
        <v>0.63636363636363635</v>
      </c>
      <c r="Z279" t="b">
        <v>0</v>
      </c>
      <c r="AC279" s="5"/>
    </row>
    <row r="280" spans="1:29" x14ac:dyDescent="0.25">
      <c r="A280">
        <v>238</v>
      </c>
      <c r="B280">
        <v>150</v>
      </c>
      <c r="C280">
        <v>427</v>
      </c>
      <c r="D280" s="11" t="s">
        <v>60</v>
      </c>
      <c r="E280" t="s">
        <v>258</v>
      </c>
      <c r="F280" s="5">
        <v>20</v>
      </c>
      <c r="G280" s="5">
        <v>65</v>
      </c>
      <c r="H280" s="5">
        <v>60</v>
      </c>
      <c r="I280" s="5">
        <v>8</v>
      </c>
      <c r="J280" s="5">
        <v>14</v>
      </c>
      <c r="K280" s="5">
        <v>2</v>
      </c>
      <c r="L280" s="5">
        <v>0</v>
      </c>
      <c r="M280" s="5">
        <v>3</v>
      </c>
      <c r="N280" s="5">
        <v>9</v>
      </c>
      <c r="O280" s="5">
        <v>0</v>
      </c>
      <c r="P280" s="5">
        <v>0</v>
      </c>
      <c r="Q280" s="5">
        <v>4</v>
      </c>
      <c r="R280" s="5">
        <v>6</v>
      </c>
      <c r="S280" s="5">
        <v>0</v>
      </c>
      <c r="T280" s="5">
        <v>1</v>
      </c>
      <c r="U280" s="5">
        <v>0</v>
      </c>
      <c r="V280" s="12">
        <f>J280/H280</f>
        <v>0.23333333333333334</v>
      </c>
      <c r="W280" s="12">
        <f>(J280+Q280+S280)/(H280+Q280+S280+T280)</f>
        <v>0.27692307692307694</v>
      </c>
      <c r="X280" s="12">
        <f>(J280+K280+L280+L280+M280+M280+M280)/H280</f>
        <v>0.41666666666666669</v>
      </c>
      <c r="Y280" s="12">
        <f>W280+X280</f>
        <v>0.69358974358974357</v>
      </c>
      <c r="Z280" t="b">
        <v>0</v>
      </c>
    </row>
    <row r="281" spans="1:29" x14ac:dyDescent="0.25">
      <c r="A281">
        <v>341</v>
      </c>
      <c r="B281">
        <v>198</v>
      </c>
      <c r="C281">
        <v>154</v>
      </c>
      <c r="D281" s="11" t="s">
        <v>63</v>
      </c>
      <c r="E281" t="s">
        <v>625</v>
      </c>
      <c r="F281" s="5">
        <v>32</v>
      </c>
      <c r="G281" s="5">
        <v>94</v>
      </c>
      <c r="H281" s="5">
        <v>86</v>
      </c>
      <c r="I281" s="5">
        <v>5</v>
      </c>
      <c r="J281" s="5">
        <v>20</v>
      </c>
      <c r="K281" s="5">
        <v>7</v>
      </c>
      <c r="L281" s="5">
        <v>0</v>
      </c>
      <c r="M281" s="5">
        <v>0</v>
      </c>
      <c r="N281" s="5">
        <v>6</v>
      </c>
      <c r="O281" s="5">
        <v>0</v>
      </c>
      <c r="P281" s="5">
        <v>0</v>
      </c>
      <c r="Q281" s="5">
        <v>5</v>
      </c>
      <c r="R281" s="5">
        <v>6</v>
      </c>
      <c r="S281" s="5">
        <v>1</v>
      </c>
      <c r="T281" s="5">
        <v>1</v>
      </c>
      <c r="U281" s="5">
        <v>4</v>
      </c>
      <c r="V281" s="12">
        <f>J281/H281</f>
        <v>0.23255813953488372</v>
      </c>
      <c r="W281" s="12">
        <f>(J281+Q281+S281)/(H281+Q281+S281+T281)</f>
        <v>0.27956989247311825</v>
      </c>
      <c r="X281" s="12">
        <f>(J281+K281+L281+L281+M281+M281+M281)/H281</f>
        <v>0.31395348837209303</v>
      </c>
      <c r="Y281" s="12">
        <f>W281+X281</f>
        <v>0.59352338084521128</v>
      </c>
      <c r="Z281" t="b">
        <v>0</v>
      </c>
    </row>
    <row r="282" spans="1:29" x14ac:dyDescent="0.25">
      <c r="A282">
        <v>28</v>
      </c>
      <c r="B282">
        <v>337</v>
      </c>
      <c r="C282">
        <v>266</v>
      </c>
      <c r="D282" s="11" t="s">
        <v>54</v>
      </c>
      <c r="E282" t="s">
        <v>229</v>
      </c>
      <c r="F282" s="5">
        <v>20</v>
      </c>
      <c r="G282" s="5">
        <v>62</v>
      </c>
      <c r="H282" s="5">
        <v>56</v>
      </c>
      <c r="I282" s="5">
        <v>7</v>
      </c>
      <c r="J282" s="5">
        <v>13</v>
      </c>
      <c r="K282" s="5">
        <v>3</v>
      </c>
      <c r="L282" s="5">
        <v>0</v>
      </c>
      <c r="M282" s="5">
        <v>1</v>
      </c>
      <c r="N282" s="5">
        <v>4</v>
      </c>
      <c r="O282" s="5">
        <v>0</v>
      </c>
      <c r="P282" s="5">
        <v>0</v>
      </c>
      <c r="Q282" s="5">
        <v>6</v>
      </c>
      <c r="R282" s="5">
        <v>9</v>
      </c>
      <c r="S282" s="5">
        <v>0</v>
      </c>
      <c r="T282" s="5">
        <v>0</v>
      </c>
      <c r="U282" s="5">
        <v>1</v>
      </c>
      <c r="V282" s="12">
        <f>J282/H282</f>
        <v>0.23214285714285715</v>
      </c>
      <c r="W282" s="12">
        <f>(J282+Q282+S282)/(H282+Q282+S282+T282)</f>
        <v>0.30645161290322581</v>
      </c>
      <c r="X282" s="12">
        <f>(J282+K282+L282+L282+M282+M282+M282)/H282</f>
        <v>0.3392857142857143</v>
      </c>
      <c r="Y282" s="12">
        <f>W282+X282</f>
        <v>0.64573732718894017</v>
      </c>
      <c r="Z282" t="b">
        <v>0</v>
      </c>
    </row>
    <row r="283" spans="1:29" x14ac:dyDescent="0.25">
      <c r="A283">
        <v>416</v>
      </c>
      <c r="B283">
        <v>255</v>
      </c>
      <c r="C283">
        <v>196</v>
      </c>
      <c r="D283" s="11" t="s">
        <v>64</v>
      </c>
      <c r="E283" t="s">
        <v>424</v>
      </c>
      <c r="F283" s="5">
        <v>45</v>
      </c>
      <c r="G283" s="5">
        <v>151</v>
      </c>
      <c r="H283" s="5">
        <v>138</v>
      </c>
      <c r="I283" s="5">
        <v>12</v>
      </c>
      <c r="J283" s="5">
        <v>32</v>
      </c>
      <c r="K283" s="5">
        <v>4</v>
      </c>
      <c r="L283" s="5">
        <v>0</v>
      </c>
      <c r="M283" s="5">
        <v>1</v>
      </c>
      <c r="N283" s="5">
        <v>18</v>
      </c>
      <c r="O283" s="5">
        <v>0</v>
      </c>
      <c r="P283" s="5">
        <v>0</v>
      </c>
      <c r="Q283" s="5">
        <v>7</v>
      </c>
      <c r="R283" s="5">
        <v>23</v>
      </c>
      <c r="S283" s="5">
        <v>0</v>
      </c>
      <c r="T283" s="5">
        <v>6</v>
      </c>
      <c r="U283" s="5">
        <v>4</v>
      </c>
      <c r="V283" s="12">
        <f>J283/H283</f>
        <v>0.2318840579710145</v>
      </c>
      <c r="W283" s="12">
        <f>(J283+Q283+S283)/(H283+Q283+S283+T283)</f>
        <v>0.25827814569536423</v>
      </c>
      <c r="X283" s="12">
        <f>(J283+K283+L283+L283+M283+M283+M283)/H283</f>
        <v>0.28260869565217389</v>
      </c>
      <c r="Y283" s="12">
        <f>W283+X283</f>
        <v>0.54088684134753806</v>
      </c>
      <c r="Z283" t="b">
        <v>0</v>
      </c>
    </row>
    <row r="284" spans="1:29" x14ac:dyDescent="0.25">
      <c r="A284">
        <v>188</v>
      </c>
      <c r="B284">
        <v>347</v>
      </c>
      <c r="C284">
        <v>274</v>
      </c>
      <c r="D284" s="11" t="s">
        <v>57</v>
      </c>
      <c r="E284" t="s">
        <v>399</v>
      </c>
      <c r="F284" s="5">
        <v>49</v>
      </c>
      <c r="G284" s="5">
        <v>195</v>
      </c>
      <c r="H284" s="5">
        <v>177</v>
      </c>
      <c r="I284" s="5">
        <v>18</v>
      </c>
      <c r="J284" s="5">
        <v>41</v>
      </c>
      <c r="K284" s="5">
        <v>6</v>
      </c>
      <c r="L284" s="5">
        <v>0</v>
      </c>
      <c r="M284" s="5">
        <v>1</v>
      </c>
      <c r="N284" s="5">
        <v>20</v>
      </c>
      <c r="O284" s="5">
        <v>0</v>
      </c>
      <c r="P284" s="5">
        <v>0</v>
      </c>
      <c r="Q284" s="5">
        <v>14</v>
      </c>
      <c r="R284" s="5">
        <v>21</v>
      </c>
      <c r="S284" s="5">
        <v>2</v>
      </c>
      <c r="T284" s="5">
        <v>2</v>
      </c>
      <c r="U284" s="5">
        <v>2</v>
      </c>
      <c r="V284" s="12">
        <f>J284/H284</f>
        <v>0.23163841807909605</v>
      </c>
      <c r="W284" s="12">
        <f>(J284+Q284+S284)/(H284+Q284+S284+T284)</f>
        <v>0.29230769230769232</v>
      </c>
      <c r="X284" s="12">
        <f>(J284+K284+L284+L284+M284+M284+M284)/H284</f>
        <v>0.2824858757062147</v>
      </c>
      <c r="Y284" s="12">
        <f>W284+X284</f>
        <v>0.57479356801390702</v>
      </c>
      <c r="Z284" t="b">
        <v>0</v>
      </c>
    </row>
    <row r="285" spans="1:29" x14ac:dyDescent="0.25">
      <c r="A285">
        <v>469</v>
      </c>
      <c r="B285">
        <v>247</v>
      </c>
      <c r="C285">
        <v>190</v>
      </c>
      <c r="D285" s="87" t="s">
        <v>749</v>
      </c>
      <c r="E285" s="86" t="s">
        <v>262</v>
      </c>
      <c r="F285" s="5">
        <v>54</v>
      </c>
      <c r="G285" s="5">
        <v>233</v>
      </c>
      <c r="H285" s="5">
        <v>212</v>
      </c>
      <c r="I285" s="5">
        <v>24</v>
      </c>
      <c r="J285" s="5">
        <v>49</v>
      </c>
      <c r="K285" s="5">
        <v>6</v>
      </c>
      <c r="L285" s="5">
        <v>1</v>
      </c>
      <c r="M285" s="5">
        <v>10</v>
      </c>
      <c r="N285" s="5">
        <v>26</v>
      </c>
      <c r="O285" s="5">
        <v>1</v>
      </c>
      <c r="P285" s="5">
        <v>2</v>
      </c>
      <c r="Q285" s="5">
        <v>18</v>
      </c>
      <c r="R285" s="5">
        <v>37</v>
      </c>
      <c r="S285" s="5">
        <v>2</v>
      </c>
      <c r="T285" s="5">
        <v>1</v>
      </c>
      <c r="U285" s="5">
        <v>4</v>
      </c>
      <c r="V285" s="12">
        <f>J285/H285</f>
        <v>0.23113207547169812</v>
      </c>
      <c r="W285" s="12">
        <f>(J285+Q285+S285)/(H285+Q285+S285+T285)</f>
        <v>0.29613733905579398</v>
      </c>
      <c r="X285" s="12">
        <f>(J285+K285+L285+L285+M285+M285+M285)/H285</f>
        <v>0.41037735849056606</v>
      </c>
      <c r="Y285" s="12">
        <f>W285+X285</f>
        <v>0.70651469754636009</v>
      </c>
      <c r="Z285" t="b">
        <v>0</v>
      </c>
    </row>
    <row r="286" spans="1:29" x14ac:dyDescent="0.25">
      <c r="A286">
        <v>463</v>
      </c>
      <c r="B286">
        <v>195</v>
      </c>
      <c r="C286">
        <v>151</v>
      </c>
      <c r="D286" s="87" t="s">
        <v>735</v>
      </c>
      <c r="E286" s="86" t="s">
        <v>240</v>
      </c>
      <c r="F286" s="5">
        <v>17</v>
      </c>
      <c r="G286" s="5">
        <v>28</v>
      </c>
      <c r="H286" s="5">
        <v>26</v>
      </c>
      <c r="I286" s="5">
        <v>4</v>
      </c>
      <c r="J286" s="5">
        <v>6</v>
      </c>
      <c r="K286" s="5">
        <v>1</v>
      </c>
      <c r="L286" s="5">
        <v>0</v>
      </c>
      <c r="M286" s="5">
        <v>0</v>
      </c>
      <c r="N286" s="5">
        <v>2</v>
      </c>
      <c r="O286" s="5">
        <v>1</v>
      </c>
      <c r="P286" s="5">
        <v>1</v>
      </c>
      <c r="Q286" s="5">
        <v>2</v>
      </c>
      <c r="R286" s="5">
        <v>2</v>
      </c>
      <c r="S286" s="5">
        <v>0</v>
      </c>
      <c r="T286" s="5">
        <v>0</v>
      </c>
      <c r="U286" s="5">
        <v>0</v>
      </c>
      <c r="V286" s="12">
        <f>J286/H286</f>
        <v>0.23076923076923078</v>
      </c>
      <c r="W286" s="12">
        <f>(J286+Q286+S286)/(H286+Q286+S286+T286)</f>
        <v>0.2857142857142857</v>
      </c>
      <c r="X286" s="12">
        <f>(J286+K286+L286+L286+M286+M286+M286)/H286</f>
        <v>0.26923076923076922</v>
      </c>
      <c r="Y286" s="12">
        <f>W286+X286</f>
        <v>0.55494505494505497</v>
      </c>
      <c r="Z286" t="b">
        <v>0</v>
      </c>
    </row>
    <row r="287" spans="1:29" x14ac:dyDescent="0.25">
      <c r="A287">
        <v>320</v>
      </c>
      <c r="B287">
        <v>413</v>
      </c>
      <c r="C287">
        <v>330</v>
      </c>
      <c r="D287" s="11" t="s">
        <v>62</v>
      </c>
      <c r="E287" t="s">
        <v>499</v>
      </c>
      <c r="F287" s="5">
        <v>34</v>
      </c>
      <c r="G287" s="5">
        <v>97</v>
      </c>
      <c r="H287" s="5">
        <v>91</v>
      </c>
      <c r="I287" s="5">
        <v>7</v>
      </c>
      <c r="J287" s="5">
        <v>21</v>
      </c>
      <c r="K287" s="5">
        <v>5</v>
      </c>
      <c r="L287" s="5">
        <v>0</v>
      </c>
      <c r="M287" s="5">
        <v>1</v>
      </c>
      <c r="N287" s="5">
        <v>6</v>
      </c>
      <c r="O287" s="5">
        <v>0</v>
      </c>
      <c r="P287" s="5">
        <v>0</v>
      </c>
      <c r="Q287" s="5">
        <v>6</v>
      </c>
      <c r="R287" s="5">
        <v>18</v>
      </c>
      <c r="S287" s="5">
        <v>0</v>
      </c>
      <c r="T287" s="5">
        <v>0</v>
      </c>
      <c r="U287" s="5">
        <v>3</v>
      </c>
      <c r="V287" s="12">
        <f>J287/H287</f>
        <v>0.23076923076923078</v>
      </c>
      <c r="W287" s="12">
        <f>(J287+Q287+S287)/(H287+Q287+S287+T287)</f>
        <v>0.27835051546391754</v>
      </c>
      <c r="X287" s="12">
        <f>(J287+K287+L287+L287+M287+M287+M287)/H287</f>
        <v>0.31868131868131866</v>
      </c>
      <c r="Y287" s="12">
        <f>W287+X287</f>
        <v>0.5970318341452362</v>
      </c>
      <c r="Z287" t="b">
        <v>0</v>
      </c>
    </row>
    <row r="288" spans="1:29" x14ac:dyDescent="0.25">
      <c r="A288">
        <v>429</v>
      </c>
      <c r="B288">
        <v>418</v>
      </c>
      <c r="C288">
        <v>335</v>
      </c>
      <c r="D288" s="11" t="s">
        <v>64</v>
      </c>
      <c r="E288" t="s">
        <v>437</v>
      </c>
      <c r="F288" s="5">
        <v>48</v>
      </c>
      <c r="G288" s="5">
        <v>179</v>
      </c>
      <c r="H288" s="5">
        <v>169</v>
      </c>
      <c r="I288" s="5">
        <v>12</v>
      </c>
      <c r="J288" s="5">
        <v>39</v>
      </c>
      <c r="K288" s="5">
        <v>3</v>
      </c>
      <c r="L288" s="5">
        <v>1</v>
      </c>
      <c r="M288" s="5">
        <v>3</v>
      </c>
      <c r="N288" s="5">
        <v>20</v>
      </c>
      <c r="O288" s="5">
        <v>0</v>
      </c>
      <c r="P288" s="5">
        <v>0</v>
      </c>
      <c r="Q288" s="5">
        <v>7</v>
      </c>
      <c r="R288" s="5">
        <v>13</v>
      </c>
      <c r="S288" s="5">
        <v>0</v>
      </c>
      <c r="T288" s="5">
        <v>3</v>
      </c>
      <c r="U288" s="5">
        <v>4</v>
      </c>
      <c r="V288" s="12">
        <f>J288/H288</f>
        <v>0.23076923076923078</v>
      </c>
      <c r="W288" s="12">
        <f>(J288+Q288+S288)/(H288+Q288+S288+T288)</f>
        <v>0.25698324022346369</v>
      </c>
      <c r="X288" s="12">
        <f>(J288+K288+L288+L288+M288+M288+M288)/H288</f>
        <v>0.31360946745562129</v>
      </c>
      <c r="Y288" s="12">
        <f>W288+X288</f>
        <v>0.57059270767908499</v>
      </c>
      <c r="Z288" t="b">
        <v>0</v>
      </c>
    </row>
    <row r="289" spans="1:29" x14ac:dyDescent="0.25">
      <c r="A289">
        <v>246</v>
      </c>
      <c r="B289">
        <v>244</v>
      </c>
      <c r="C289">
        <v>449</v>
      </c>
      <c r="D289" s="11" t="s">
        <v>60</v>
      </c>
      <c r="E289" t="s">
        <v>262</v>
      </c>
      <c r="F289" s="5">
        <v>20</v>
      </c>
      <c r="G289" s="5">
        <v>90</v>
      </c>
      <c r="H289" s="5">
        <v>83</v>
      </c>
      <c r="I289" s="5">
        <v>10</v>
      </c>
      <c r="J289" s="5">
        <v>19</v>
      </c>
      <c r="K289" s="5">
        <v>3</v>
      </c>
      <c r="L289" s="5">
        <v>1</v>
      </c>
      <c r="M289" s="5">
        <v>3</v>
      </c>
      <c r="N289" s="5">
        <v>11</v>
      </c>
      <c r="O289" s="5">
        <v>1</v>
      </c>
      <c r="P289" s="5">
        <v>1</v>
      </c>
      <c r="Q289" s="5">
        <v>6</v>
      </c>
      <c r="R289" s="5">
        <v>16</v>
      </c>
      <c r="S289" s="5">
        <v>1</v>
      </c>
      <c r="T289" s="5">
        <v>0</v>
      </c>
      <c r="U289" s="5">
        <v>2</v>
      </c>
      <c r="V289" s="12">
        <f>J289/H289</f>
        <v>0.2289156626506024</v>
      </c>
      <c r="W289" s="12">
        <f>(J289+Q289+S289)/(H289+Q289+S289+T289)</f>
        <v>0.28888888888888886</v>
      </c>
      <c r="X289" s="12">
        <f>(J289+K289+L289+L289+M289+M289+M289)/H289</f>
        <v>0.39759036144578314</v>
      </c>
      <c r="Y289" s="12">
        <f>W289+X289</f>
        <v>0.68647925033467194</v>
      </c>
      <c r="Z289" t="b">
        <v>0</v>
      </c>
      <c r="AC289" s="5"/>
    </row>
    <row r="290" spans="1:29" x14ac:dyDescent="0.25">
      <c r="A290">
        <v>380</v>
      </c>
      <c r="B290">
        <v>265</v>
      </c>
      <c r="C290">
        <v>457</v>
      </c>
      <c r="D290" s="11" t="s">
        <v>94</v>
      </c>
      <c r="E290" t="s">
        <v>242</v>
      </c>
      <c r="F290" s="5">
        <v>15</v>
      </c>
      <c r="G290" s="5">
        <v>64</v>
      </c>
      <c r="H290" s="5">
        <v>57</v>
      </c>
      <c r="I290" s="5">
        <v>10</v>
      </c>
      <c r="J290" s="5">
        <v>13</v>
      </c>
      <c r="K290" s="5">
        <v>1</v>
      </c>
      <c r="L290" s="5">
        <v>0</v>
      </c>
      <c r="M290" s="5">
        <v>0</v>
      </c>
      <c r="N290" s="5">
        <v>2</v>
      </c>
      <c r="O290" s="5">
        <v>0</v>
      </c>
      <c r="P290" s="5">
        <v>0</v>
      </c>
      <c r="Q290" s="5">
        <v>6</v>
      </c>
      <c r="R290" s="5">
        <v>6</v>
      </c>
      <c r="S290" s="5">
        <v>0</v>
      </c>
      <c r="T290" s="5">
        <v>0</v>
      </c>
      <c r="U290" s="5">
        <v>1</v>
      </c>
      <c r="V290" s="12">
        <f>J290/H290</f>
        <v>0.22807017543859648</v>
      </c>
      <c r="W290" s="12">
        <f>(J290+Q290+S290)/(H290+Q290+S290+T290)</f>
        <v>0.30158730158730157</v>
      </c>
      <c r="X290" s="12">
        <f>(J290+K290+L290+L290+M290+M290+M290)/H290</f>
        <v>0.24561403508771928</v>
      </c>
      <c r="Y290" s="12">
        <f>W290+X290</f>
        <v>0.5472013366750208</v>
      </c>
      <c r="Z290" t="b">
        <v>0</v>
      </c>
    </row>
    <row r="291" spans="1:29" x14ac:dyDescent="0.25">
      <c r="A291">
        <v>243</v>
      </c>
      <c r="B291">
        <v>199</v>
      </c>
      <c r="C291">
        <v>155</v>
      </c>
      <c r="D291" s="11" t="s">
        <v>60</v>
      </c>
      <c r="E291" t="s">
        <v>283</v>
      </c>
      <c r="F291" s="5">
        <v>47</v>
      </c>
      <c r="G291" s="5">
        <v>128</v>
      </c>
      <c r="H291" s="5">
        <v>119</v>
      </c>
      <c r="I291" s="5">
        <v>13</v>
      </c>
      <c r="J291" s="5">
        <v>27</v>
      </c>
      <c r="K291" s="5">
        <v>5</v>
      </c>
      <c r="L291" s="5">
        <v>0</v>
      </c>
      <c r="M291" s="5">
        <v>0</v>
      </c>
      <c r="N291" s="5">
        <v>5</v>
      </c>
      <c r="O291" s="5">
        <v>0</v>
      </c>
      <c r="P291" s="5">
        <v>0</v>
      </c>
      <c r="Q291" s="5">
        <v>6</v>
      </c>
      <c r="R291" s="5">
        <v>10</v>
      </c>
      <c r="S291" s="5">
        <v>2</v>
      </c>
      <c r="T291" s="5">
        <v>1</v>
      </c>
      <c r="U291" s="5">
        <v>4</v>
      </c>
      <c r="V291" s="12">
        <f>J291/H291</f>
        <v>0.22689075630252101</v>
      </c>
      <c r="W291" s="12">
        <f>(J291+Q291+S291)/(H291+Q291+S291+T291)</f>
        <v>0.2734375</v>
      </c>
      <c r="X291" s="12">
        <f>(J291+K291+L291+L291+M291+M291+M291)/H291</f>
        <v>0.26890756302521007</v>
      </c>
      <c r="Y291" s="12">
        <f>W291+X291</f>
        <v>0.54234506302521002</v>
      </c>
      <c r="Z291" t="b">
        <v>0</v>
      </c>
    </row>
    <row r="292" spans="1:29" x14ac:dyDescent="0.25">
      <c r="A292">
        <v>57</v>
      </c>
      <c r="B292">
        <v>183</v>
      </c>
      <c r="C292">
        <v>434</v>
      </c>
      <c r="D292" s="11" t="s">
        <v>69</v>
      </c>
      <c r="E292" t="s">
        <v>260</v>
      </c>
      <c r="F292" s="5">
        <v>16</v>
      </c>
      <c r="G292" s="5">
        <v>54</v>
      </c>
      <c r="H292" s="5">
        <v>53</v>
      </c>
      <c r="I292" s="5">
        <v>3</v>
      </c>
      <c r="J292" s="5">
        <v>12</v>
      </c>
      <c r="K292" s="5">
        <v>1</v>
      </c>
      <c r="L292" s="5">
        <v>0</v>
      </c>
      <c r="M292" s="5">
        <v>0</v>
      </c>
      <c r="N292" s="5">
        <v>4</v>
      </c>
      <c r="O292" s="5">
        <v>0</v>
      </c>
      <c r="P292" s="5">
        <v>0</v>
      </c>
      <c r="Q292" s="5">
        <v>1</v>
      </c>
      <c r="R292" s="5">
        <v>11</v>
      </c>
      <c r="S292" s="5">
        <v>0</v>
      </c>
      <c r="T292" s="5">
        <v>0</v>
      </c>
      <c r="U292" s="5">
        <v>0</v>
      </c>
      <c r="V292" s="12">
        <f>J292/H292</f>
        <v>0.22641509433962265</v>
      </c>
      <c r="W292" s="12">
        <f>(J292+Q292+S292)/(H292+Q292+S292+T292)</f>
        <v>0.24074074074074073</v>
      </c>
      <c r="X292" s="12">
        <f>(J292+K292+L292+L292+M292+M292+M292)/H292</f>
        <v>0.24528301886792453</v>
      </c>
      <c r="Y292" s="12">
        <f>W292+X292</f>
        <v>0.48602375960866528</v>
      </c>
      <c r="Z292" t="b">
        <v>0</v>
      </c>
    </row>
    <row r="293" spans="1:29" x14ac:dyDescent="0.25">
      <c r="A293">
        <v>260</v>
      </c>
      <c r="B293">
        <v>383</v>
      </c>
      <c r="C293">
        <v>306</v>
      </c>
      <c r="D293" s="11" t="s">
        <v>60</v>
      </c>
      <c r="E293" t="s">
        <v>288</v>
      </c>
      <c r="F293" s="5">
        <v>48</v>
      </c>
      <c r="G293" s="5">
        <v>146</v>
      </c>
      <c r="H293" s="5">
        <v>137</v>
      </c>
      <c r="I293" s="5">
        <v>9</v>
      </c>
      <c r="J293" s="5">
        <v>31</v>
      </c>
      <c r="K293" s="5">
        <v>4</v>
      </c>
      <c r="L293" s="5">
        <v>0</v>
      </c>
      <c r="M293" s="5">
        <v>3</v>
      </c>
      <c r="N293" s="5">
        <v>16</v>
      </c>
      <c r="O293" s="5">
        <v>0</v>
      </c>
      <c r="P293" s="5">
        <v>0</v>
      </c>
      <c r="Q293" s="5">
        <v>7</v>
      </c>
      <c r="R293" s="5">
        <v>21</v>
      </c>
      <c r="S293" s="5">
        <v>0</v>
      </c>
      <c r="T293" s="5">
        <v>2</v>
      </c>
      <c r="U293" s="5">
        <v>1</v>
      </c>
      <c r="V293" s="12">
        <f>J293/H293</f>
        <v>0.22627737226277372</v>
      </c>
      <c r="W293" s="12">
        <f>(J293+Q293+S293)/(H293+Q293+S293+T293)</f>
        <v>0.26027397260273971</v>
      </c>
      <c r="X293" s="12">
        <f>(J293+K293+L293+L293+M293+M293+M293)/H293</f>
        <v>0.32116788321167883</v>
      </c>
      <c r="Y293" s="12">
        <f>W293+X293</f>
        <v>0.58144185581441854</v>
      </c>
      <c r="Z293" t="b">
        <v>0</v>
      </c>
    </row>
    <row r="294" spans="1:29" x14ac:dyDescent="0.25">
      <c r="A294">
        <v>268</v>
      </c>
      <c r="B294">
        <v>20</v>
      </c>
      <c r="C294">
        <v>20</v>
      </c>
      <c r="D294" s="11" t="s">
        <v>61</v>
      </c>
      <c r="E294" t="s">
        <v>502</v>
      </c>
      <c r="F294" s="5">
        <v>54</v>
      </c>
      <c r="G294" s="5">
        <v>238</v>
      </c>
      <c r="H294" s="5">
        <v>217</v>
      </c>
      <c r="I294" s="5">
        <v>25</v>
      </c>
      <c r="J294" s="5">
        <v>49</v>
      </c>
      <c r="K294" s="5">
        <v>6</v>
      </c>
      <c r="L294" s="5">
        <v>0</v>
      </c>
      <c r="M294" s="5">
        <v>11</v>
      </c>
      <c r="N294" s="5">
        <v>17</v>
      </c>
      <c r="O294" s="5">
        <v>0</v>
      </c>
      <c r="P294" s="5">
        <v>0</v>
      </c>
      <c r="Q294" s="5">
        <v>20</v>
      </c>
      <c r="R294" s="5">
        <v>29</v>
      </c>
      <c r="S294" s="5">
        <v>1</v>
      </c>
      <c r="T294" s="5">
        <v>0</v>
      </c>
      <c r="U294" s="5">
        <v>3</v>
      </c>
      <c r="V294" s="12">
        <f>J294/H294</f>
        <v>0.22580645161290322</v>
      </c>
      <c r="W294" s="12">
        <f>(J294+Q294+S294)/(H294+Q294+S294+T294)</f>
        <v>0.29411764705882354</v>
      </c>
      <c r="X294" s="12">
        <f>(J294+K294+L294+L294+M294+M294+M294)/H294</f>
        <v>0.40552995391705071</v>
      </c>
      <c r="Y294" s="12">
        <f>W294+X294</f>
        <v>0.69964760097587431</v>
      </c>
      <c r="Z294" t="b">
        <v>0</v>
      </c>
    </row>
    <row r="295" spans="1:29" x14ac:dyDescent="0.25">
      <c r="A295">
        <v>462</v>
      </c>
      <c r="B295">
        <v>186</v>
      </c>
      <c r="C295">
        <v>144</v>
      </c>
      <c r="D295" s="87" t="s">
        <v>748</v>
      </c>
      <c r="E295" s="86" t="s">
        <v>260</v>
      </c>
      <c r="F295" s="5">
        <v>42</v>
      </c>
      <c r="G295" s="5">
        <v>158</v>
      </c>
      <c r="H295" s="5">
        <v>155</v>
      </c>
      <c r="I295" s="5">
        <v>10</v>
      </c>
      <c r="J295" s="5">
        <v>35</v>
      </c>
      <c r="K295" s="5">
        <v>5</v>
      </c>
      <c r="L295" s="5">
        <v>0</v>
      </c>
      <c r="M295" s="5">
        <v>0</v>
      </c>
      <c r="N295" s="5">
        <v>14</v>
      </c>
      <c r="O295" s="5">
        <v>0</v>
      </c>
      <c r="P295" s="5">
        <v>0</v>
      </c>
      <c r="Q295" s="5">
        <v>3</v>
      </c>
      <c r="R295" s="5">
        <v>28</v>
      </c>
      <c r="S295" s="5">
        <v>0</v>
      </c>
      <c r="T295" s="5">
        <v>0</v>
      </c>
      <c r="U295" s="5">
        <v>2</v>
      </c>
      <c r="V295" s="12">
        <f>J295/H295</f>
        <v>0.22580645161290322</v>
      </c>
      <c r="W295" s="12">
        <f>(J295+Q295+S295)/(H295+Q295+S295+T295)</f>
        <v>0.24050632911392406</v>
      </c>
      <c r="X295" s="12">
        <f>(J295+K295+L295+L295+M295+M295+M295)/H295</f>
        <v>0.25806451612903225</v>
      </c>
      <c r="Y295" s="12">
        <f>W295+X295</f>
        <v>0.49857084524295631</v>
      </c>
      <c r="Z295" t="b">
        <v>0</v>
      </c>
    </row>
    <row r="296" spans="1:29" x14ac:dyDescent="0.25">
      <c r="A296">
        <v>138</v>
      </c>
      <c r="B296">
        <v>191</v>
      </c>
      <c r="C296">
        <v>149</v>
      </c>
      <c r="D296" s="11" t="s">
        <v>56</v>
      </c>
      <c r="E296" t="s">
        <v>655</v>
      </c>
      <c r="F296" s="5">
        <v>54</v>
      </c>
      <c r="G296" s="5">
        <v>203</v>
      </c>
      <c r="H296" s="5">
        <v>182</v>
      </c>
      <c r="I296" s="5">
        <v>24</v>
      </c>
      <c r="J296" s="5">
        <v>41</v>
      </c>
      <c r="K296" s="5">
        <v>8</v>
      </c>
      <c r="L296" s="5">
        <v>2</v>
      </c>
      <c r="M296" s="5">
        <v>7</v>
      </c>
      <c r="N296" s="5">
        <v>16</v>
      </c>
      <c r="O296" s="5">
        <v>1</v>
      </c>
      <c r="P296" s="5">
        <v>0</v>
      </c>
      <c r="Q296" s="5">
        <v>19</v>
      </c>
      <c r="R296" s="5">
        <v>29</v>
      </c>
      <c r="S296" s="5">
        <v>2</v>
      </c>
      <c r="T296" s="5">
        <v>0</v>
      </c>
      <c r="U296" s="5">
        <v>1</v>
      </c>
      <c r="V296" s="12">
        <f>J296/H296</f>
        <v>0.22527472527472528</v>
      </c>
      <c r="W296" s="12">
        <f>(J296+Q296+S296)/(H296+Q296+S296+T296)</f>
        <v>0.30541871921182268</v>
      </c>
      <c r="X296" s="12">
        <f>(J296+K296+L296+L296+M296+M296+M296)/H296</f>
        <v>0.40659340659340659</v>
      </c>
      <c r="Y296" s="12">
        <f>W296+X296</f>
        <v>0.71201212580522921</v>
      </c>
      <c r="Z296" t="b">
        <v>0</v>
      </c>
      <c r="AC296" s="5"/>
    </row>
    <row r="297" spans="1:29" x14ac:dyDescent="0.25">
      <c r="A297">
        <v>476</v>
      </c>
      <c r="B297">
        <v>333</v>
      </c>
      <c r="C297">
        <v>262</v>
      </c>
      <c r="D297" s="87" t="s">
        <v>740</v>
      </c>
      <c r="E297" s="86" t="s">
        <v>243</v>
      </c>
      <c r="F297" s="5">
        <v>38</v>
      </c>
      <c r="G297" s="5">
        <v>113</v>
      </c>
      <c r="H297" s="5">
        <v>98</v>
      </c>
      <c r="I297" s="5">
        <v>10</v>
      </c>
      <c r="J297" s="5">
        <v>22</v>
      </c>
      <c r="K297" s="5">
        <v>5</v>
      </c>
      <c r="L297" s="5">
        <v>0</v>
      </c>
      <c r="M297" s="5">
        <v>3</v>
      </c>
      <c r="N297" s="5">
        <v>6</v>
      </c>
      <c r="O297" s="5">
        <v>0</v>
      </c>
      <c r="P297" s="5">
        <v>0</v>
      </c>
      <c r="Q297" s="5">
        <v>15</v>
      </c>
      <c r="R297" s="5">
        <v>16</v>
      </c>
      <c r="S297" s="5">
        <v>0</v>
      </c>
      <c r="T297" s="5">
        <v>0</v>
      </c>
      <c r="U297" s="5">
        <v>0</v>
      </c>
      <c r="V297" s="12">
        <f>J297/H297</f>
        <v>0.22448979591836735</v>
      </c>
      <c r="W297" s="12">
        <f>(J297+Q297+S297)/(H297+Q297+S297+T297)</f>
        <v>0.32743362831858408</v>
      </c>
      <c r="X297" s="12">
        <f>(J297+K297+L297+L297+M297+M297+M297)/H297</f>
        <v>0.36734693877551022</v>
      </c>
      <c r="Y297" s="12">
        <f>W297+X297</f>
        <v>0.6947805670940943</v>
      </c>
      <c r="Z297" t="b">
        <v>0</v>
      </c>
    </row>
    <row r="298" spans="1:29" x14ac:dyDescent="0.25">
      <c r="A298">
        <v>86</v>
      </c>
      <c r="B298">
        <v>62</v>
      </c>
      <c r="C298">
        <v>52</v>
      </c>
      <c r="D298" s="11" t="s">
        <v>70</v>
      </c>
      <c r="E298" t="s">
        <v>557</v>
      </c>
      <c r="F298" s="5">
        <v>21</v>
      </c>
      <c r="G298" s="5">
        <v>67</v>
      </c>
      <c r="H298" s="5">
        <v>67</v>
      </c>
      <c r="I298" s="5">
        <v>6</v>
      </c>
      <c r="J298" s="5">
        <v>15</v>
      </c>
      <c r="K298" s="5">
        <v>1</v>
      </c>
      <c r="L298" s="5">
        <v>1</v>
      </c>
      <c r="M298" s="5">
        <v>1</v>
      </c>
      <c r="N298" s="5">
        <v>9</v>
      </c>
      <c r="O298" s="5">
        <v>0</v>
      </c>
      <c r="P298" s="5">
        <v>0</v>
      </c>
      <c r="Q298" s="5">
        <v>0</v>
      </c>
      <c r="R298" s="5">
        <v>5</v>
      </c>
      <c r="S298" s="5">
        <v>0</v>
      </c>
      <c r="T298" s="5">
        <v>0</v>
      </c>
      <c r="U298" s="5">
        <v>2</v>
      </c>
      <c r="V298" s="12">
        <f>J298/H298</f>
        <v>0.22388059701492538</v>
      </c>
      <c r="W298" s="12">
        <f>(J298+Q298+S298)/(H298+Q298+S298+T298)</f>
        <v>0.22388059701492538</v>
      </c>
      <c r="X298" s="12">
        <f>(J298+K298+L298+L298+M298+M298+M298)/H298</f>
        <v>0.31343283582089554</v>
      </c>
      <c r="Y298" s="12">
        <f>W298+X298</f>
        <v>0.53731343283582089</v>
      </c>
      <c r="Z298" t="b">
        <v>0</v>
      </c>
    </row>
    <row r="299" spans="1:29" x14ac:dyDescent="0.25">
      <c r="A299">
        <v>266</v>
      </c>
      <c r="B299">
        <v>484</v>
      </c>
      <c r="C299">
        <v>391</v>
      </c>
      <c r="D299" s="11" t="s">
        <v>60</v>
      </c>
      <c r="E299" t="s">
        <v>292</v>
      </c>
      <c r="F299" s="5">
        <v>29</v>
      </c>
      <c r="G299" s="5">
        <v>73</v>
      </c>
      <c r="H299" s="5">
        <v>67</v>
      </c>
      <c r="I299" s="5">
        <v>10</v>
      </c>
      <c r="J299" s="5">
        <v>15</v>
      </c>
      <c r="K299" s="5">
        <v>3</v>
      </c>
      <c r="L299" s="5">
        <v>0</v>
      </c>
      <c r="M299" s="5">
        <v>3</v>
      </c>
      <c r="N299" s="5">
        <v>9</v>
      </c>
      <c r="O299" s="5">
        <v>0</v>
      </c>
      <c r="P299" s="5">
        <v>0</v>
      </c>
      <c r="Q299" s="5">
        <v>6</v>
      </c>
      <c r="R299" s="5">
        <v>10</v>
      </c>
      <c r="S299" s="5">
        <v>0</v>
      </c>
      <c r="T299" s="5">
        <v>0</v>
      </c>
      <c r="U299" s="5">
        <v>1</v>
      </c>
      <c r="V299" s="12">
        <f>J299/H299</f>
        <v>0.22388059701492538</v>
      </c>
      <c r="W299" s="12">
        <f>(J299+Q299+S299)/(H299+Q299+S299+T299)</f>
        <v>0.28767123287671231</v>
      </c>
      <c r="X299" s="12">
        <f>(J299+K299+L299+L299+M299+M299+M299)/H299</f>
        <v>0.40298507462686567</v>
      </c>
      <c r="Y299" s="12">
        <f>W299+X299</f>
        <v>0.69065630750357798</v>
      </c>
      <c r="Z299" t="b">
        <v>0</v>
      </c>
    </row>
    <row r="300" spans="1:29" x14ac:dyDescent="0.25">
      <c r="A300">
        <v>199</v>
      </c>
      <c r="B300">
        <v>29</v>
      </c>
      <c r="C300">
        <v>27</v>
      </c>
      <c r="D300" s="11" t="s">
        <v>59</v>
      </c>
      <c r="E300" t="s">
        <v>592</v>
      </c>
      <c r="F300" s="5">
        <v>34</v>
      </c>
      <c r="G300" s="5">
        <v>78</v>
      </c>
      <c r="H300" s="5">
        <v>72</v>
      </c>
      <c r="I300" s="5">
        <v>8</v>
      </c>
      <c r="J300" s="5">
        <v>16</v>
      </c>
      <c r="K300" s="5">
        <v>0</v>
      </c>
      <c r="L300" s="5">
        <v>0</v>
      </c>
      <c r="M300" s="5">
        <v>6</v>
      </c>
      <c r="N300" s="5">
        <v>15</v>
      </c>
      <c r="O300" s="5">
        <v>0</v>
      </c>
      <c r="P300" s="5">
        <v>0</v>
      </c>
      <c r="Q300" s="5">
        <v>6</v>
      </c>
      <c r="R300" s="5">
        <v>17</v>
      </c>
      <c r="S300" s="5">
        <v>0</v>
      </c>
      <c r="T300" s="5">
        <v>0</v>
      </c>
      <c r="U300" s="5">
        <v>3</v>
      </c>
      <c r="V300" s="12">
        <f>J300/H300</f>
        <v>0.22222222222222221</v>
      </c>
      <c r="W300" s="12">
        <f>(J300+Q300+S300)/(H300+Q300+S300+T300)</f>
        <v>0.28205128205128205</v>
      </c>
      <c r="X300" s="12">
        <f>(J300+K300+L300+L300+M300+M300+M300)/H300</f>
        <v>0.47222222222222221</v>
      </c>
      <c r="Y300" s="12">
        <f>W300+X300</f>
        <v>0.75427350427350426</v>
      </c>
      <c r="Z300" t="b">
        <v>0</v>
      </c>
    </row>
    <row r="301" spans="1:29" x14ac:dyDescent="0.25">
      <c r="A301">
        <v>254</v>
      </c>
      <c r="B301">
        <v>323</v>
      </c>
      <c r="C301">
        <v>256</v>
      </c>
      <c r="D301" s="11" t="s">
        <v>60</v>
      </c>
      <c r="E301" t="s">
        <v>274</v>
      </c>
      <c r="F301" s="5">
        <v>15</v>
      </c>
      <c r="G301" s="5">
        <v>12</v>
      </c>
      <c r="H301" s="5">
        <v>9</v>
      </c>
      <c r="I301" s="5">
        <v>0</v>
      </c>
      <c r="J301" s="5">
        <v>2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2</v>
      </c>
      <c r="R301" s="5">
        <v>6</v>
      </c>
      <c r="S301" s="5">
        <v>0</v>
      </c>
      <c r="T301" s="5">
        <v>0</v>
      </c>
      <c r="U301" s="5">
        <v>0</v>
      </c>
      <c r="V301" s="12">
        <f>J301/H301</f>
        <v>0.22222222222222221</v>
      </c>
      <c r="W301" s="12">
        <f>(J301+Q301+S301)/(H301+Q301+S301+T301)</f>
        <v>0.36363636363636365</v>
      </c>
      <c r="X301" s="12">
        <f>(J301+K301+L301+L301+M301+M301+M301)/H301</f>
        <v>0.22222222222222221</v>
      </c>
      <c r="Y301" s="12">
        <f>W301+X301</f>
        <v>0.58585858585858586</v>
      </c>
      <c r="Z301" t="b">
        <v>0</v>
      </c>
    </row>
    <row r="302" spans="1:29" x14ac:dyDescent="0.25">
      <c r="A302">
        <v>316</v>
      </c>
      <c r="B302">
        <v>362</v>
      </c>
      <c r="C302">
        <v>285</v>
      </c>
      <c r="D302" s="11" t="s">
        <v>62</v>
      </c>
      <c r="E302" t="s">
        <v>496</v>
      </c>
      <c r="F302" s="5">
        <v>29</v>
      </c>
      <c r="G302" s="5">
        <v>98</v>
      </c>
      <c r="H302" s="5">
        <v>90</v>
      </c>
      <c r="I302" s="5">
        <v>9</v>
      </c>
      <c r="J302" s="5">
        <v>20</v>
      </c>
      <c r="K302" s="5">
        <v>1</v>
      </c>
      <c r="L302" s="5">
        <v>0</v>
      </c>
      <c r="M302" s="5">
        <v>1</v>
      </c>
      <c r="N302" s="5">
        <v>8</v>
      </c>
      <c r="O302" s="5">
        <v>0</v>
      </c>
      <c r="P302" s="5">
        <v>0</v>
      </c>
      <c r="Q302" s="5">
        <v>7</v>
      </c>
      <c r="R302" s="5">
        <v>8</v>
      </c>
      <c r="S302" s="5">
        <v>0</v>
      </c>
      <c r="T302" s="5">
        <v>1</v>
      </c>
      <c r="U302" s="5">
        <v>5</v>
      </c>
      <c r="V302" s="12">
        <f>J302/H302</f>
        <v>0.22222222222222221</v>
      </c>
      <c r="W302" s="12">
        <f>(J302+Q302+S302)/(H302+Q302+S302+T302)</f>
        <v>0.27551020408163263</v>
      </c>
      <c r="X302" s="12">
        <f>(J302+K302+L302+L302+M302+M302+M302)/H302</f>
        <v>0.26666666666666666</v>
      </c>
      <c r="Y302" s="12">
        <f>W302+X302</f>
        <v>0.54217687074829923</v>
      </c>
      <c r="Z302" t="b">
        <v>0</v>
      </c>
    </row>
    <row r="303" spans="1:29" x14ac:dyDescent="0.25">
      <c r="A303">
        <v>262</v>
      </c>
      <c r="B303">
        <v>440</v>
      </c>
      <c r="C303">
        <v>355</v>
      </c>
      <c r="D303" s="11" t="s">
        <v>60</v>
      </c>
      <c r="E303" t="s">
        <v>289</v>
      </c>
      <c r="F303" s="5">
        <v>20</v>
      </c>
      <c r="G303" s="5">
        <v>28</v>
      </c>
      <c r="H303" s="5">
        <v>27</v>
      </c>
      <c r="I303" s="5">
        <v>2</v>
      </c>
      <c r="J303" s="5">
        <v>6</v>
      </c>
      <c r="K303" s="5">
        <v>0</v>
      </c>
      <c r="L303" s="5">
        <v>1</v>
      </c>
      <c r="M303" s="5">
        <v>1</v>
      </c>
      <c r="N303" s="5">
        <v>4</v>
      </c>
      <c r="O303" s="5">
        <v>0</v>
      </c>
      <c r="P303" s="5">
        <v>0</v>
      </c>
      <c r="Q303" s="5">
        <v>0</v>
      </c>
      <c r="R303" s="5">
        <v>8</v>
      </c>
      <c r="S303" s="5">
        <v>0</v>
      </c>
      <c r="T303" s="5">
        <v>0</v>
      </c>
      <c r="U303" s="5">
        <v>0</v>
      </c>
      <c r="V303" s="12">
        <f>J303/H303</f>
        <v>0.22222222222222221</v>
      </c>
      <c r="W303" s="12">
        <f>(J303+Q303+S303)/(H303+Q303+S303+T303)</f>
        <v>0.22222222222222221</v>
      </c>
      <c r="X303" s="12">
        <f>(J303+K303+L303+L303+M303+M303+M303)/H303</f>
        <v>0.40740740740740738</v>
      </c>
      <c r="Y303" s="12">
        <f>W303+X303</f>
        <v>0.62962962962962954</v>
      </c>
      <c r="Z303" t="b">
        <v>0</v>
      </c>
    </row>
    <row r="304" spans="1:29" x14ac:dyDescent="0.25">
      <c r="A304">
        <v>452</v>
      </c>
      <c r="B304">
        <v>102</v>
      </c>
      <c r="C304">
        <v>82</v>
      </c>
      <c r="D304" s="87" t="s">
        <v>745</v>
      </c>
      <c r="E304" s="86" t="s">
        <v>257</v>
      </c>
      <c r="F304" s="5">
        <v>32</v>
      </c>
      <c r="G304" s="5">
        <v>112</v>
      </c>
      <c r="H304" s="5">
        <v>104</v>
      </c>
      <c r="I304" s="5">
        <v>10</v>
      </c>
      <c r="J304" s="5">
        <v>23</v>
      </c>
      <c r="K304" s="5">
        <v>2</v>
      </c>
      <c r="L304" s="5">
        <v>1</v>
      </c>
      <c r="M304" s="5">
        <v>3</v>
      </c>
      <c r="N304" s="5">
        <v>13</v>
      </c>
      <c r="O304" s="5">
        <v>0</v>
      </c>
      <c r="P304" s="5">
        <v>0</v>
      </c>
      <c r="Q304" s="5">
        <v>6</v>
      </c>
      <c r="R304" s="5">
        <v>12</v>
      </c>
      <c r="S304" s="5">
        <v>2</v>
      </c>
      <c r="T304" s="5">
        <v>0</v>
      </c>
      <c r="U304" s="5">
        <v>3</v>
      </c>
      <c r="V304" s="12">
        <f>J304/H304</f>
        <v>0.22115384615384615</v>
      </c>
      <c r="W304" s="12">
        <f>(J304+Q304+S304)/(H304+Q304+S304+T304)</f>
        <v>0.2767857142857143</v>
      </c>
      <c r="X304" s="12">
        <f>(J304+K304+L304+L304+M304+M304+M304)/H304</f>
        <v>0.34615384615384615</v>
      </c>
      <c r="Y304" s="12">
        <f>W304+X304</f>
        <v>0.62293956043956045</v>
      </c>
      <c r="Z304" t="b">
        <v>0</v>
      </c>
    </row>
    <row r="305" spans="1:29" x14ac:dyDescent="0.25">
      <c r="A305">
        <v>297</v>
      </c>
      <c r="B305">
        <v>8</v>
      </c>
      <c r="C305">
        <v>8</v>
      </c>
      <c r="D305" s="13" t="s">
        <v>61</v>
      </c>
      <c r="E305" s="14" t="s">
        <v>90</v>
      </c>
      <c r="F305" s="15">
        <v>54</v>
      </c>
      <c r="G305" s="15">
        <v>1983</v>
      </c>
      <c r="H305" s="15">
        <v>1819</v>
      </c>
      <c r="I305" s="15">
        <v>171</v>
      </c>
      <c r="J305" s="15">
        <v>402</v>
      </c>
      <c r="K305" s="15">
        <v>71</v>
      </c>
      <c r="L305" s="15">
        <v>3</v>
      </c>
      <c r="M305" s="15">
        <v>53</v>
      </c>
      <c r="N305" s="15">
        <v>166</v>
      </c>
      <c r="O305" s="15">
        <v>3</v>
      </c>
      <c r="P305" s="15">
        <v>3</v>
      </c>
      <c r="Q305" s="15">
        <v>139</v>
      </c>
      <c r="R305" s="15">
        <v>286</v>
      </c>
      <c r="S305" s="15">
        <v>9</v>
      </c>
      <c r="T305" s="15">
        <v>5</v>
      </c>
      <c r="U305" s="15">
        <v>58</v>
      </c>
      <c r="V305" s="16">
        <f>J305/H305</f>
        <v>0.22100054975261132</v>
      </c>
      <c r="W305" s="16">
        <f>(J305+Q305+S305)/(H305+Q305+S305+T305)</f>
        <v>0.27890466531440161</v>
      </c>
      <c r="X305" s="16">
        <f>(J305+K305+L305+L305+M305+M305+M305)/H305</f>
        <v>0.35074216602528863</v>
      </c>
      <c r="Y305" s="16">
        <f>W305+X305</f>
        <v>0.62964683133969024</v>
      </c>
      <c r="Z305" t="b">
        <v>0</v>
      </c>
      <c r="AC305" s="5"/>
    </row>
    <row r="306" spans="1:29" x14ac:dyDescent="0.25">
      <c r="A306">
        <v>307</v>
      </c>
      <c r="B306">
        <v>211</v>
      </c>
      <c r="C306">
        <v>163</v>
      </c>
      <c r="D306" s="11" t="s">
        <v>62</v>
      </c>
      <c r="E306" t="s">
        <v>491</v>
      </c>
      <c r="F306" s="5">
        <v>54</v>
      </c>
      <c r="G306" s="5">
        <v>217</v>
      </c>
      <c r="H306" s="5">
        <v>201</v>
      </c>
      <c r="I306" s="5">
        <v>16</v>
      </c>
      <c r="J306" s="5">
        <v>44</v>
      </c>
      <c r="K306" s="5">
        <v>7</v>
      </c>
      <c r="L306" s="5">
        <v>0</v>
      </c>
      <c r="M306" s="5">
        <v>4</v>
      </c>
      <c r="N306" s="5">
        <v>14</v>
      </c>
      <c r="O306" s="5">
        <v>1</v>
      </c>
      <c r="P306" s="5">
        <v>0</v>
      </c>
      <c r="Q306" s="5">
        <v>14</v>
      </c>
      <c r="R306" s="5">
        <v>27</v>
      </c>
      <c r="S306" s="5">
        <v>1</v>
      </c>
      <c r="T306" s="5">
        <v>0</v>
      </c>
      <c r="U306" s="5">
        <v>8</v>
      </c>
      <c r="V306" s="12">
        <f>J306/H306</f>
        <v>0.21890547263681592</v>
      </c>
      <c r="W306" s="12">
        <f>(J306+Q306+S306)/(H306+Q306+S306+T306)</f>
        <v>0.27314814814814814</v>
      </c>
      <c r="X306" s="12">
        <f>(J306+K306+L306+L306+M306+M306+M306)/H306</f>
        <v>0.31343283582089554</v>
      </c>
      <c r="Y306" s="12">
        <f>W306+X306</f>
        <v>0.58658098396904368</v>
      </c>
      <c r="Z306" t="b">
        <v>0</v>
      </c>
    </row>
    <row r="307" spans="1:29" x14ac:dyDescent="0.25">
      <c r="A307">
        <v>357</v>
      </c>
      <c r="B307">
        <v>438</v>
      </c>
      <c r="C307">
        <v>353</v>
      </c>
      <c r="D307" s="11" t="s">
        <v>63</v>
      </c>
      <c r="E307" t="s">
        <v>639</v>
      </c>
      <c r="F307" s="5">
        <v>13</v>
      </c>
      <c r="G307" s="5">
        <v>34</v>
      </c>
      <c r="H307" s="5">
        <v>32</v>
      </c>
      <c r="I307" s="5">
        <v>2</v>
      </c>
      <c r="J307" s="5">
        <v>7</v>
      </c>
      <c r="K307" s="5">
        <v>0</v>
      </c>
      <c r="L307" s="5">
        <v>0</v>
      </c>
      <c r="M307" s="5">
        <v>0</v>
      </c>
      <c r="N307" s="5">
        <v>2</v>
      </c>
      <c r="O307" s="5">
        <v>0</v>
      </c>
      <c r="P307" s="5">
        <v>0</v>
      </c>
      <c r="Q307" s="5">
        <v>0</v>
      </c>
      <c r="R307" s="5">
        <v>12</v>
      </c>
      <c r="S307" s="5">
        <v>0</v>
      </c>
      <c r="T307" s="5">
        <v>0</v>
      </c>
      <c r="U307" s="5">
        <v>2</v>
      </c>
      <c r="V307" s="12">
        <f>J307/H307</f>
        <v>0.21875</v>
      </c>
      <c r="W307" s="12">
        <f>(J307+Q307+S307)/(H307+Q307+S307+T307)</f>
        <v>0.21875</v>
      </c>
      <c r="X307" s="12">
        <f>(J307+K307+L307+L307+M307+M307+M307)/H307</f>
        <v>0.21875</v>
      </c>
      <c r="Y307" s="12">
        <f>W307+X307</f>
        <v>0.4375</v>
      </c>
      <c r="Z307" t="b">
        <v>0</v>
      </c>
    </row>
    <row r="308" spans="1:29" x14ac:dyDescent="0.25">
      <c r="A308">
        <v>269</v>
      </c>
      <c r="B308">
        <v>21</v>
      </c>
      <c r="C308">
        <v>21</v>
      </c>
      <c r="D308" s="11" t="s">
        <v>61</v>
      </c>
      <c r="E308" t="s">
        <v>503</v>
      </c>
      <c r="F308" s="5">
        <v>54</v>
      </c>
      <c r="G308" s="5">
        <v>233</v>
      </c>
      <c r="H308" s="5">
        <v>220</v>
      </c>
      <c r="I308" s="5">
        <v>19</v>
      </c>
      <c r="J308" s="5">
        <v>48</v>
      </c>
      <c r="K308" s="5">
        <v>7</v>
      </c>
      <c r="L308" s="5">
        <v>2</v>
      </c>
      <c r="M308" s="5">
        <v>9</v>
      </c>
      <c r="N308" s="5">
        <v>26</v>
      </c>
      <c r="O308" s="5">
        <v>1</v>
      </c>
      <c r="P308" s="5">
        <v>1</v>
      </c>
      <c r="Q308" s="5">
        <v>11</v>
      </c>
      <c r="R308" s="5">
        <v>52</v>
      </c>
      <c r="S308" s="5">
        <v>2</v>
      </c>
      <c r="T308" s="5">
        <v>0</v>
      </c>
      <c r="U308" s="5">
        <v>9</v>
      </c>
      <c r="V308" s="12">
        <f>J308/H308</f>
        <v>0.21818181818181817</v>
      </c>
      <c r="W308" s="12">
        <f>(J308+Q308+S308)/(H308+Q308+S308+T308)</f>
        <v>0.26180257510729615</v>
      </c>
      <c r="X308" s="12">
        <f>(J308+K308+L308+L308+M308+M308+M308)/H308</f>
        <v>0.39090909090909093</v>
      </c>
      <c r="Y308" s="12">
        <f>W308+X308</f>
        <v>0.65271166601638708</v>
      </c>
      <c r="Z308" t="b">
        <v>0</v>
      </c>
      <c r="AC308" s="5"/>
    </row>
    <row r="309" spans="1:29" x14ac:dyDescent="0.25">
      <c r="A309">
        <v>60</v>
      </c>
      <c r="B309">
        <v>208</v>
      </c>
      <c r="C309">
        <v>441</v>
      </c>
      <c r="D309" s="11" t="s">
        <v>69</v>
      </c>
      <c r="E309" t="s">
        <v>241</v>
      </c>
      <c r="F309" s="5">
        <v>29</v>
      </c>
      <c r="G309" s="5">
        <v>106</v>
      </c>
      <c r="H309" s="5">
        <v>101</v>
      </c>
      <c r="I309" s="5">
        <v>7</v>
      </c>
      <c r="J309" s="5">
        <v>22</v>
      </c>
      <c r="K309" s="5">
        <v>1</v>
      </c>
      <c r="L309" s="5">
        <v>0</v>
      </c>
      <c r="M309" s="5">
        <v>4</v>
      </c>
      <c r="N309" s="5">
        <v>11</v>
      </c>
      <c r="O309" s="5">
        <v>0</v>
      </c>
      <c r="P309" s="5">
        <v>1</v>
      </c>
      <c r="Q309" s="5">
        <v>5</v>
      </c>
      <c r="R309" s="5">
        <v>17</v>
      </c>
      <c r="S309" s="5">
        <v>0</v>
      </c>
      <c r="T309" s="5">
        <v>0</v>
      </c>
      <c r="U309" s="5">
        <v>4</v>
      </c>
      <c r="V309" s="12">
        <f>J309/H309</f>
        <v>0.21782178217821782</v>
      </c>
      <c r="W309" s="12">
        <f>(J309+Q309+S309)/(H309+Q309+S309+T309)</f>
        <v>0.25471698113207547</v>
      </c>
      <c r="X309" s="12">
        <f>(J309+K309+L309+L309+M309+M309+M309)/H309</f>
        <v>0.34653465346534651</v>
      </c>
      <c r="Y309" s="12">
        <f>W309+X309</f>
        <v>0.60125163459742192</v>
      </c>
      <c r="Z309" t="b">
        <v>0</v>
      </c>
    </row>
    <row r="310" spans="1:29" x14ac:dyDescent="0.25">
      <c r="A310">
        <v>94</v>
      </c>
      <c r="B310">
        <v>159</v>
      </c>
      <c r="C310">
        <v>124</v>
      </c>
      <c r="D310" s="11" t="s">
        <v>70</v>
      </c>
      <c r="E310" t="s">
        <v>562</v>
      </c>
      <c r="F310" s="5">
        <v>14</v>
      </c>
      <c r="G310" s="5">
        <v>23</v>
      </c>
      <c r="H310" s="5">
        <v>23</v>
      </c>
      <c r="I310" s="5">
        <v>1</v>
      </c>
      <c r="J310" s="5">
        <v>5</v>
      </c>
      <c r="K310" s="5">
        <v>1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8</v>
      </c>
      <c r="S310" s="5">
        <v>0</v>
      </c>
      <c r="T310" s="5">
        <v>0</v>
      </c>
      <c r="U310" s="5">
        <v>1</v>
      </c>
      <c r="V310" s="12">
        <f>J310/H310</f>
        <v>0.21739130434782608</v>
      </c>
      <c r="W310" s="12">
        <f>(J310+Q310+S310)/(H310+Q310+S310+T310)</f>
        <v>0.21739130434782608</v>
      </c>
      <c r="X310" s="12">
        <f>(J310+K310+L310+L310+M310+M310+M310)/H310</f>
        <v>0.2608695652173913</v>
      </c>
      <c r="Y310" s="12">
        <f>W310+X310</f>
        <v>0.47826086956521741</v>
      </c>
      <c r="Z310" t="b">
        <v>0</v>
      </c>
    </row>
    <row r="311" spans="1:29" x14ac:dyDescent="0.25">
      <c r="A311">
        <v>276</v>
      </c>
      <c r="B311">
        <v>134</v>
      </c>
      <c r="C311">
        <v>421</v>
      </c>
      <c r="D311" s="11" t="s">
        <v>61</v>
      </c>
      <c r="E311" t="s">
        <v>265</v>
      </c>
      <c r="F311" s="5">
        <v>34</v>
      </c>
      <c r="G311" s="5">
        <v>125</v>
      </c>
      <c r="H311" s="5">
        <v>116</v>
      </c>
      <c r="I311" s="5">
        <v>7</v>
      </c>
      <c r="J311" s="5">
        <v>25</v>
      </c>
      <c r="K311" s="5">
        <v>3</v>
      </c>
      <c r="L311" s="5">
        <v>0</v>
      </c>
      <c r="M311" s="5">
        <v>1</v>
      </c>
      <c r="N311" s="5">
        <v>8</v>
      </c>
      <c r="O311" s="5">
        <v>0</v>
      </c>
      <c r="P311" s="5">
        <v>0</v>
      </c>
      <c r="Q311" s="5">
        <v>8</v>
      </c>
      <c r="R311" s="5">
        <v>7</v>
      </c>
      <c r="S311" s="5">
        <v>0</v>
      </c>
      <c r="T311" s="5">
        <v>0</v>
      </c>
      <c r="U311" s="5">
        <v>1</v>
      </c>
      <c r="V311" s="12">
        <f>J311/H311</f>
        <v>0.21551724137931033</v>
      </c>
      <c r="W311" s="12">
        <f>(J311+Q311+S311)/(H311+Q311+S311+T311)</f>
        <v>0.2661290322580645</v>
      </c>
      <c r="X311" s="12">
        <f>(J311+K311+L311+L311+M311+M311+M311)/H311</f>
        <v>0.26724137931034481</v>
      </c>
      <c r="Y311" s="12">
        <f>W311+X311</f>
        <v>0.53337041156840925</v>
      </c>
      <c r="Z311" t="b">
        <v>0</v>
      </c>
    </row>
    <row r="312" spans="1:29" x14ac:dyDescent="0.25">
      <c r="A312">
        <v>167</v>
      </c>
      <c r="B312">
        <v>26</v>
      </c>
      <c r="C312">
        <v>24</v>
      </c>
      <c r="D312" s="11" t="s">
        <v>57</v>
      </c>
      <c r="E312" t="s">
        <v>382</v>
      </c>
      <c r="F312" s="5">
        <v>50</v>
      </c>
      <c r="G312" s="5">
        <v>177</v>
      </c>
      <c r="H312" s="5">
        <v>158</v>
      </c>
      <c r="I312" s="5">
        <v>12</v>
      </c>
      <c r="J312" s="5">
        <v>34</v>
      </c>
      <c r="K312" s="5">
        <v>3</v>
      </c>
      <c r="L312" s="5">
        <v>3</v>
      </c>
      <c r="M312" s="5">
        <v>1</v>
      </c>
      <c r="N312" s="5">
        <v>3</v>
      </c>
      <c r="O312" s="5">
        <v>0</v>
      </c>
      <c r="P312" s="5">
        <v>0</v>
      </c>
      <c r="Q312" s="5">
        <v>12</v>
      </c>
      <c r="R312" s="5">
        <v>29</v>
      </c>
      <c r="S312" s="5">
        <v>0</v>
      </c>
      <c r="T312" s="5">
        <v>0</v>
      </c>
      <c r="U312" s="5">
        <v>7</v>
      </c>
      <c r="V312" s="12">
        <f>J312/H312</f>
        <v>0.21518987341772153</v>
      </c>
      <c r="W312" s="12">
        <f>(J312+Q312+S312)/(H312+Q312+S312+T312)</f>
        <v>0.27058823529411763</v>
      </c>
      <c r="X312" s="12">
        <f>(J312+K312+L312+L312+M312+M312+M312)/H312</f>
        <v>0.29113924050632911</v>
      </c>
      <c r="Y312" s="12">
        <f>W312+X312</f>
        <v>0.56172747580044669</v>
      </c>
      <c r="Z312" t="b">
        <v>0</v>
      </c>
    </row>
    <row r="313" spans="1:29" x14ac:dyDescent="0.25">
      <c r="A313">
        <v>465</v>
      </c>
      <c r="B313">
        <v>210</v>
      </c>
      <c r="C313">
        <v>162</v>
      </c>
      <c r="D313" s="87" t="s">
        <v>740</v>
      </c>
      <c r="E313" s="86" t="s">
        <v>241</v>
      </c>
      <c r="F313" s="5">
        <v>47</v>
      </c>
      <c r="G313" s="5">
        <v>148</v>
      </c>
      <c r="H313" s="5">
        <v>140</v>
      </c>
      <c r="I313" s="5">
        <v>11</v>
      </c>
      <c r="J313" s="5">
        <v>30</v>
      </c>
      <c r="K313" s="5">
        <v>3</v>
      </c>
      <c r="L313" s="5">
        <v>0</v>
      </c>
      <c r="M313" s="5">
        <v>5</v>
      </c>
      <c r="N313" s="5">
        <v>20</v>
      </c>
      <c r="O313" s="5">
        <v>2</v>
      </c>
      <c r="P313" s="5">
        <v>1</v>
      </c>
      <c r="Q313" s="5">
        <v>7</v>
      </c>
      <c r="R313" s="5">
        <v>24</v>
      </c>
      <c r="S313" s="5">
        <v>1</v>
      </c>
      <c r="T313" s="5">
        <v>0</v>
      </c>
      <c r="U313" s="5">
        <v>4</v>
      </c>
      <c r="V313" s="12">
        <f>J313/H313</f>
        <v>0.21428571428571427</v>
      </c>
      <c r="W313" s="12">
        <f>(J313+Q313+S313)/(H313+Q313+S313+T313)</f>
        <v>0.25675675675675674</v>
      </c>
      <c r="X313" s="12">
        <f>(J313+K313+L313+L313+M313+M313+M313)/H313</f>
        <v>0.34285714285714286</v>
      </c>
      <c r="Y313" s="12">
        <f>W313+X313</f>
        <v>0.59961389961389955</v>
      </c>
      <c r="Z313" t="b">
        <v>0</v>
      </c>
    </row>
    <row r="314" spans="1:29" x14ac:dyDescent="0.25">
      <c r="A314">
        <v>197</v>
      </c>
      <c r="B314">
        <v>475</v>
      </c>
      <c r="C314">
        <v>382</v>
      </c>
      <c r="D314" s="11" t="s">
        <v>57</v>
      </c>
      <c r="E314" t="s">
        <v>408</v>
      </c>
      <c r="F314" s="5">
        <v>13</v>
      </c>
      <c r="G314" s="5">
        <v>29</v>
      </c>
      <c r="H314" s="5">
        <v>28</v>
      </c>
      <c r="I314" s="5">
        <v>3</v>
      </c>
      <c r="J314" s="5">
        <v>6</v>
      </c>
      <c r="K314" s="5">
        <v>2</v>
      </c>
      <c r="L314" s="5">
        <v>0</v>
      </c>
      <c r="M314" s="5">
        <v>0</v>
      </c>
      <c r="N314" s="5">
        <v>4</v>
      </c>
      <c r="O314" s="5">
        <v>1</v>
      </c>
      <c r="P314" s="5">
        <v>0</v>
      </c>
      <c r="Q314" s="5">
        <v>0</v>
      </c>
      <c r="R314" s="5">
        <v>0</v>
      </c>
      <c r="S314" s="5">
        <v>0</v>
      </c>
      <c r="T314" s="5">
        <v>1</v>
      </c>
      <c r="U314" s="5">
        <v>0</v>
      </c>
      <c r="V314" s="12">
        <f>J314/H314</f>
        <v>0.21428571428571427</v>
      </c>
      <c r="W314" s="12">
        <f>(J314+Q314+S314)/(H314+Q314+S314+T314)</f>
        <v>0.20689655172413793</v>
      </c>
      <c r="X314" s="12">
        <f>(J314+K314+L314+L314+M314+M314+M314)/H314</f>
        <v>0.2857142857142857</v>
      </c>
      <c r="Y314" s="12">
        <f>W314+X314</f>
        <v>0.4926108374384236</v>
      </c>
      <c r="Z314" t="b">
        <v>0</v>
      </c>
      <c r="AC314" s="5"/>
    </row>
    <row r="315" spans="1:29" x14ac:dyDescent="0.25">
      <c r="A315">
        <v>110</v>
      </c>
      <c r="B315">
        <v>395</v>
      </c>
      <c r="C315">
        <v>318</v>
      </c>
      <c r="D315" s="11" t="s">
        <v>70</v>
      </c>
      <c r="E315" t="s">
        <v>573</v>
      </c>
      <c r="F315" s="5">
        <v>26</v>
      </c>
      <c r="G315" s="5">
        <v>66</v>
      </c>
      <c r="H315" s="5">
        <v>61</v>
      </c>
      <c r="I315" s="5">
        <v>6</v>
      </c>
      <c r="J315" s="5">
        <v>13</v>
      </c>
      <c r="K315" s="5">
        <v>2</v>
      </c>
      <c r="L315" s="5">
        <v>0</v>
      </c>
      <c r="M315" s="5">
        <v>2</v>
      </c>
      <c r="N315" s="5">
        <v>5</v>
      </c>
      <c r="O315" s="5">
        <v>0</v>
      </c>
      <c r="P315" s="5">
        <v>1</v>
      </c>
      <c r="Q315" s="5">
        <v>5</v>
      </c>
      <c r="R315" s="5">
        <v>3</v>
      </c>
      <c r="S315" s="5">
        <v>0</v>
      </c>
      <c r="T315" s="5">
        <v>0</v>
      </c>
      <c r="U315" s="5">
        <v>3</v>
      </c>
      <c r="V315" s="12">
        <f>J315/H315</f>
        <v>0.21311475409836064</v>
      </c>
      <c r="W315" s="12">
        <f>(J315+Q315+S315)/(H315+Q315+S315+T315)</f>
        <v>0.27272727272727271</v>
      </c>
      <c r="X315" s="12">
        <f>(J315+K315+L315+L315+M315+M315+M315)/H315</f>
        <v>0.34426229508196721</v>
      </c>
      <c r="Y315" s="12">
        <f>W315+X315</f>
        <v>0.61698956780923986</v>
      </c>
      <c r="Z315" t="b">
        <v>0</v>
      </c>
      <c r="AC315" s="5"/>
    </row>
    <row r="316" spans="1:29" x14ac:dyDescent="0.25">
      <c r="A316">
        <v>455</v>
      </c>
      <c r="B316">
        <v>135</v>
      </c>
      <c r="C316">
        <v>108</v>
      </c>
      <c r="D316" s="87" t="s">
        <v>747</v>
      </c>
      <c r="E316" s="86" t="s">
        <v>265</v>
      </c>
      <c r="F316" s="5">
        <v>36</v>
      </c>
      <c r="G316" s="5">
        <v>127</v>
      </c>
      <c r="H316" s="5">
        <v>118</v>
      </c>
      <c r="I316" s="5">
        <v>7</v>
      </c>
      <c r="J316" s="5">
        <v>25</v>
      </c>
      <c r="K316" s="5">
        <v>3</v>
      </c>
      <c r="L316" s="5">
        <v>0</v>
      </c>
      <c r="M316" s="5">
        <v>1</v>
      </c>
      <c r="N316" s="5">
        <v>8</v>
      </c>
      <c r="O316" s="5">
        <v>0</v>
      </c>
      <c r="P316" s="5">
        <v>0</v>
      </c>
      <c r="Q316" s="5">
        <v>8</v>
      </c>
      <c r="R316" s="5">
        <v>7</v>
      </c>
      <c r="S316" s="5">
        <v>0</v>
      </c>
      <c r="T316" s="5">
        <v>0</v>
      </c>
      <c r="U316" s="5">
        <v>1</v>
      </c>
      <c r="V316" s="12">
        <f>J316/H316</f>
        <v>0.21186440677966101</v>
      </c>
      <c r="W316" s="12">
        <f>(J316+Q316+S316)/(H316+Q316+S316+T316)</f>
        <v>0.26190476190476192</v>
      </c>
      <c r="X316" s="12">
        <f>(J316+K316+L316+L316+M316+M316+M316)/H316</f>
        <v>0.26271186440677968</v>
      </c>
      <c r="Y316" s="12">
        <f>W316+X316</f>
        <v>0.5246166263115416</v>
      </c>
      <c r="Z316" t="b">
        <v>0</v>
      </c>
    </row>
    <row r="317" spans="1:29" x14ac:dyDescent="0.25">
      <c r="A317">
        <v>354</v>
      </c>
      <c r="B317">
        <v>375</v>
      </c>
      <c r="C317">
        <v>298</v>
      </c>
      <c r="D317" s="11" t="s">
        <v>63</v>
      </c>
      <c r="E317" t="s">
        <v>637</v>
      </c>
      <c r="F317" s="5">
        <v>54</v>
      </c>
      <c r="G317" s="5">
        <v>209</v>
      </c>
      <c r="H317" s="5">
        <v>189</v>
      </c>
      <c r="I317" s="5">
        <v>15</v>
      </c>
      <c r="J317" s="5">
        <v>40</v>
      </c>
      <c r="K317" s="5">
        <v>11</v>
      </c>
      <c r="L317" s="5">
        <v>3</v>
      </c>
      <c r="M317" s="5">
        <v>1</v>
      </c>
      <c r="N317" s="5">
        <v>21</v>
      </c>
      <c r="O317" s="5">
        <v>1</v>
      </c>
      <c r="P317" s="5">
        <v>2</v>
      </c>
      <c r="Q317" s="5">
        <v>14</v>
      </c>
      <c r="R317" s="5">
        <v>24</v>
      </c>
      <c r="S317" s="5">
        <v>0</v>
      </c>
      <c r="T317" s="5">
        <v>2</v>
      </c>
      <c r="U317" s="5">
        <v>4</v>
      </c>
      <c r="V317" s="12">
        <f>J317/H317</f>
        <v>0.21164021164021163</v>
      </c>
      <c r="W317" s="12">
        <f>(J317+Q317+S317)/(H317+Q317+S317+T317)</f>
        <v>0.26341463414634148</v>
      </c>
      <c r="X317" s="12">
        <f>(J317+K317+L317+L317+M317+M317+M317)/H317</f>
        <v>0.31746031746031744</v>
      </c>
      <c r="Y317" s="12">
        <f>W317+X317</f>
        <v>0.58087495160665892</v>
      </c>
      <c r="Z317" t="b">
        <v>0</v>
      </c>
    </row>
    <row r="318" spans="1:29" x14ac:dyDescent="0.25">
      <c r="A318">
        <v>104</v>
      </c>
      <c r="B318">
        <v>302</v>
      </c>
      <c r="C318">
        <v>237</v>
      </c>
      <c r="D318" s="11" t="s">
        <v>70</v>
      </c>
      <c r="E318" t="s">
        <v>569</v>
      </c>
      <c r="F318" s="5">
        <v>33</v>
      </c>
      <c r="G318" s="5">
        <v>98</v>
      </c>
      <c r="H318" s="5">
        <v>90</v>
      </c>
      <c r="I318" s="5">
        <v>4</v>
      </c>
      <c r="J318" s="5">
        <v>19</v>
      </c>
      <c r="K318" s="5">
        <v>5</v>
      </c>
      <c r="L318" s="5">
        <v>2</v>
      </c>
      <c r="M318" s="5">
        <v>0</v>
      </c>
      <c r="N318" s="5">
        <v>3</v>
      </c>
      <c r="O318" s="5">
        <v>0</v>
      </c>
      <c r="P318" s="5">
        <v>0</v>
      </c>
      <c r="Q318" s="5">
        <v>5</v>
      </c>
      <c r="R318" s="5">
        <v>22</v>
      </c>
      <c r="S318" s="5">
        <v>0</v>
      </c>
      <c r="T318" s="5">
        <v>1</v>
      </c>
      <c r="U318" s="5">
        <v>2</v>
      </c>
      <c r="V318" s="12">
        <f>J318/H318</f>
        <v>0.21111111111111111</v>
      </c>
      <c r="W318" s="12">
        <f>(J318+Q318+S318)/(H318+Q318+S318+T318)</f>
        <v>0.25</v>
      </c>
      <c r="X318" s="12">
        <f>(J318+K318+L318+L318+M318+M318+M318)/H318</f>
        <v>0.31111111111111112</v>
      </c>
      <c r="Y318" s="12">
        <f>W318+X318</f>
        <v>0.56111111111111112</v>
      </c>
      <c r="Z318" t="b">
        <v>0</v>
      </c>
    </row>
    <row r="319" spans="1:29" x14ac:dyDescent="0.25">
      <c r="A319">
        <v>319</v>
      </c>
      <c r="B319">
        <v>406</v>
      </c>
      <c r="C319">
        <v>325</v>
      </c>
      <c r="D319" s="11" t="s">
        <v>62</v>
      </c>
      <c r="E319" t="s">
        <v>498</v>
      </c>
      <c r="F319" s="5">
        <v>53</v>
      </c>
      <c r="G319" s="5">
        <v>200</v>
      </c>
      <c r="H319" s="5">
        <v>180</v>
      </c>
      <c r="I319" s="5">
        <v>19</v>
      </c>
      <c r="J319" s="5">
        <v>38</v>
      </c>
      <c r="K319" s="5">
        <v>3</v>
      </c>
      <c r="L319" s="5">
        <v>1</v>
      </c>
      <c r="M319" s="5">
        <v>5</v>
      </c>
      <c r="N319" s="5">
        <v>16</v>
      </c>
      <c r="O319" s="5">
        <v>0</v>
      </c>
      <c r="P319" s="5">
        <v>0</v>
      </c>
      <c r="Q319" s="5">
        <v>18</v>
      </c>
      <c r="R319" s="5">
        <v>26</v>
      </c>
      <c r="S319" s="5">
        <v>1</v>
      </c>
      <c r="T319" s="5">
        <v>1</v>
      </c>
      <c r="U319" s="5">
        <v>6</v>
      </c>
      <c r="V319" s="12">
        <f>J319/H319</f>
        <v>0.21111111111111111</v>
      </c>
      <c r="W319" s="12">
        <f>(J319+Q319+S319)/(H319+Q319+S319+T319)</f>
        <v>0.28499999999999998</v>
      </c>
      <c r="X319" s="12">
        <f>(J319+K319+L319+L319+M319+M319+M319)/H319</f>
        <v>0.32222222222222224</v>
      </c>
      <c r="Y319" s="12">
        <f>W319+X319</f>
        <v>0.60722222222222222</v>
      </c>
      <c r="Z319" t="b">
        <v>0</v>
      </c>
    </row>
    <row r="320" spans="1:29" x14ac:dyDescent="0.25">
      <c r="A320">
        <v>453</v>
      </c>
      <c r="B320">
        <v>105</v>
      </c>
      <c r="C320">
        <v>83</v>
      </c>
      <c r="D320" s="87" t="s">
        <v>746</v>
      </c>
      <c r="E320" s="86" t="s">
        <v>296</v>
      </c>
      <c r="F320" s="5">
        <v>12</v>
      </c>
      <c r="G320" s="5">
        <v>23</v>
      </c>
      <c r="H320" s="5">
        <v>19</v>
      </c>
      <c r="I320" s="5">
        <v>2</v>
      </c>
      <c r="J320" s="5">
        <v>4</v>
      </c>
      <c r="K320" s="5">
        <v>0</v>
      </c>
      <c r="L320" s="5">
        <v>0</v>
      </c>
      <c r="M320" s="5">
        <v>0</v>
      </c>
      <c r="N320" s="5">
        <v>1</v>
      </c>
      <c r="O320" s="5">
        <v>0</v>
      </c>
      <c r="P320" s="5">
        <v>0</v>
      </c>
      <c r="Q320" s="5">
        <v>3</v>
      </c>
      <c r="R320" s="5">
        <v>5</v>
      </c>
      <c r="S320" s="5">
        <v>0</v>
      </c>
      <c r="T320" s="5">
        <v>0</v>
      </c>
      <c r="U320" s="5">
        <v>0</v>
      </c>
      <c r="V320" s="12">
        <f>J320/H320</f>
        <v>0.21052631578947367</v>
      </c>
      <c r="W320" s="12">
        <f>(J320+Q320+S320)/(H320+Q320+S320+T320)</f>
        <v>0.31818181818181818</v>
      </c>
      <c r="X320" s="12">
        <f>(J320+K320+L320+L320+M320+M320+M320)/H320</f>
        <v>0.21052631578947367</v>
      </c>
      <c r="Y320" s="12">
        <f>W320+X320</f>
        <v>0.52870813397129179</v>
      </c>
      <c r="Z320" t="b">
        <v>0</v>
      </c>
    </row>
    <row r="321" spans="1:27" x14ac:dyDescent="0.25">
      <c r="A321">
        <v>265</v>
      </c>
      <c r="B321">
        <v>476</v>
      </c>
      <c r="C321">
        <v>383</v>
      </c>
      <c r="D321" s="11" t="s">
        <v>60</v>
      </c>
      <c r="E321" t="s">
        <v>291</v>
      </c>
      <c r="F321" s="5">
        <v>52</v>
      </c>
      <c r="G321" s="5">
        <v>189</v>
      </c>
      <c r="H321" s="5">
        <v>171</v>
      </c>
      <c r="I321" s="5">
        <v>21</v>
      </c>
      <c r="J321" s="5">
        <v>36</v>
      </c>
      <c r="K321" s="5">
        <v>7</v>
      </c>
      <c r="L321" s="5">
        <v>0</v>
      </c>
      <c r="M321" s="5">
        <v>6</v>
      </c>
      <c r="N321" s="5">
        <v>25</v>
      </c>
      <c r="O321" s="5">
        <v>1</v>
      </c>
      <c r="P321" s="5">
        <v>0</v>
      </c>
      <c r="Q321" s="5">
        <v>17</v>
      </c>
      <c r="R321" s="5">
        <v>27</v>
      </c>
      <c r="S321" s="5">
        <v>0</v>
      </c>
      <c r="T321" s="5">
        <v>1</v>
      </c>
      <c r="U321" s="5">
        <v>6</v>
      </c>
      <c r="V321" s="12">
        <f>J321/H321</f>
        <v>0.21052631578947367</v>
      </c>
      <c r="W321" s="12">
        <f>(J321+Q321+S321)/(H321+Q321+S321+T321)</f>
        <v>0.28042328042328041</v>
      </c>
      <c r="X321" s="12">
        <f>(J321+K321+L321+L321+M321+M321+M321)/H321</f>
        <v>0.35672514619883039</v>
      </c>
      <c r="Y321" s="12">
        <f>W321+X321</f>
        <v>0.6371484266221108</v>
      </c>
      <c r="Z321" t="b">
        <v>0</v>
      </c>
    </row>
    <row r="322" spans="1:27" x14ac:dyDescent="0.25">
      <c r="A322">
        <v>159</v>
      </c>
      <c r="B322">
        <v>442</v>
      </c>
      <c r="C322">
        <v>481</v>
      </c>
      <c r="D322" s="11" t="s">
        <v>56</v>
      </c>
      <c r="E322" t="s">
        <v>231</v>
      </c>
      <c r="F322" s="5">
        <v>16</v>
      </c>
      <c r="G322" s="5">
        <v>63</v>
      </c>
      <c r="H322" s="5">
        <v>57</v>
      </c>
      <c r="I322" s="5">
        <v>6</v>
      </c>
      <c r="J322" s="5">
        <v>12</v>
      </c>
      <c r="K322" s="5">
        <v>1</v>
      </c>
      <c r="L322" s="5">
        <v>0</v>
      </c>
      <c r="M322" s="5">
        <v>3</v>
      </c>
      <c r="N322" s="5">
        <v>10</v>
      </c>
      <c r="O322" s="5">
        <v>0</v>
      </c>
      <c r="P322" s="5">
        <v>0</v>
      </c>
      <c r="Q322" s="5">
        <v>5</v>
      </c>
      <c r="R322" s="5">
        <v>10</v>
      </c>
      <c r="S322" s="5">
        <v>0</v>
      </c>
      <c r="T322" s="5">
        <v>1</v>
      </c>
      <c r="U322" s="5">
        <v>0</v>
      </c>
      <c r="V322" s="12">
        <f>J322/H322</f>
        <v>0.21052631578947367</v>
      </c>
      <c r="W322" s="12">
        <f>(J322+Q322+S322)/(H322+Q322+S322+T322)</f>
        <v>0.26984126984126983</v>
      </c>
      <c r="X322" s="12">
        <f>(J322+K322+L322+L322+M322+M322+M322)/H322</f>
        <v>0.38596491228070173</v>
      </c>
      <c r="Y322" s="12">
        <f>W322+X322</f>
        <v>0.65580618212197161</v>
      </c>
      <c r="Z322" t="b">
        <v>0</v>
      </c>
    </row>
    <row r="323" spans="1:27" x14ac:dyDescent="0.25">
      <c r="A323">
        <v>17</v>
      </c>
      <c r="B323">
        <v>246</v>
      </c>
      <c r="C323">
        <v>451</v>
      </c>
      <c r="D323" s="11" t="s">
        <v>54</v>
      </c>
      <c r="E323" t="s">
        <v>262</v>
      </c>
      <c r="F323" s="5">
        <v>16</v>
      </c>
      <c r="G323" s="5">
        <v>68</v>
      </c>
      <c r="H323" s="5">
        <v>62</v>
      </c>
      <c r="I323" s="5">
        <v>10</v>
      </c>
      <c r="J323" s="5">
        <v>13</v>
      </c>
      <c r="K323" s="5">
        <v>0</v>
      </c>
      <c r="L323" s="5">
        <v>0</v>
      </c>
      <c r="M323" s="5">
        <v>5</v>
      </c>
      <c r="N323" s="5">
        <v>9</v>
      </c>
      <c r="O323" s="5">
        <v>0</v>
      </c>
      <c r="P323" s="5">
        <v>0</v>
      </c>
      <c r="Q323" s="5">
        <v>6</v>
      </c>
      <c r="R323" s="5">
        <v>10</v>
      </c>
      <c r="S323" s="5">
        <v>0</v>
      </c>
      <c r="T323" s="5">
        <v>0</v>
      </c>
      <c r="U323" s="5">
        <v>0</v>
      </c>
      <c r="V323" s="12">
        <f>J323/H323</f>
        <v>0.20967741935483872</v>
      </c>
      <c r="W323" s="12">
        <f>(J323+Q323+S323)/(H323+Q323+S323+T323)</f>
        <v>0.27941176470588236</v>
      </c>
      <c r="X323" s="12">
        <f>(J323+K323+L323+L323+M323+M323+M323)/H323</f>
        <v>0.45161290322580644</v>
      </c>
      <c r="Y323" s="12">
        <f>W323+X323</f>
        <v>0.73102466793168874</v>
      </c>
      <c r="Z323" t="b">
        <v>0</v>
      </c>
    </row>
    <row r="324" spans="1:27" x14ac:dyDescent="0.25">
      <c r="A324">
        <v>111</v>
      </c>
      <c r="B324">
        <v>396</v>
      </c>
      <c r="C324">
        <v>319</v>
      </c>
      <c r="D324" s="11" t="s">
        <v>70</v>
      </c>
      <c r="E324" t="s">
        <v>574</v>
      </c>
      <c r="F324" s="5">
        <v>45</v>
      </c>
      <c r="G324" s="5">
        <v>121</v>
      </c>
      <c r="H324" s="5">
        <v>105</v>
      </c>
      <c r="I324" s="5">
        <v>11</v>
      </c>
      <c r="J324" s="5">
        <v>22</v>
      </c>
      <c r="K324" s="5">
        <v>7</v>
      </c>
      <c r="L324" s="5">
        <v>1</v>
      </c>
      <c r="M324" s="5">
        <v>1</v>
      </c>
      <c r="N324" s="5">
        <v>12</v>
      </c>
      <c r="O324" s="5">
        <v>0</v>
      </c>
      <c r="P324" s="5">
        <v>0</v>
      </c>
      <c r="Q324" s="5">
        <v>15</v>
      </c>
      <c r="R324" s="5">
        <v>23</v>
      </c>
      <c r="S324" s="5">
        <v>1</v>
      </c>
      <c r="T324" s="5">
        <v>0</v>
      </c>
      <c r="U324" s="5">
        <v>3</v>
      </c>
      <c r="V324" s="12">
        <f>J324/H324</f>
        <v>0.20952380952380953</v>
      </c>
      <c r="W324" s="12">
        <f>(J324+Q324+S324)/(H324+Q324+S324+T324)</f>
        <v>0.31404958677685951</v>
      </c>
      <c r="X324" s="12">
        <f>(J324+K324+L324+L324+M324+M324+M324)/H324</f>
        <v>0.32380952380952382</v>
      </c>
      <c r="Y324" s="12">
        <f>W324+X324</f>
        <v>0.63785911058638334</v>
      </c>
      <c r="Z324" t="b">
        <v>0</v>
      </c>
    </row>
    <row r="325" spans="1:27" x14ac:dyDescent="0.25">
      <c r="A325">
        <v>157</v>
      </c>
      <c r="B325">
        <v>404</v>
      </c>
      <c r="C325">
        <v>475</v>
      </c>
      <c r="D325" s="11" t="s">
        <v>56</v>
      </c>
      <c r="E325" t="s">
        <v>263</v>
      </c>
      <c r="F325" s="5">
        <v>34</v>
      </c>
      <c r="G325" s="5">
        <v>128</v>
      </c>
      <c r="H325" s="5">
        <v>120</v>
      </c>
      <c r="I325" s="5">
        <v>14</v>
      </c>
      <c r="J325" s="5">
        <v>25</v>
      </c>
      <c r="K325" s="5">
        <v>6</v>
      </c>
      <c r="L325" s="5">
        <v>0</v>
      </c>
      <c r="M325" s="5">
        <v>4</v>
      </c>
      <c r="N325" s="5">
        <v>14</v>
      </c>
      <c r="O325" s="5">
        <v>0</v>
      </c>
      <c r="P325" s="5">
        <v>0</v>
      </c>
      <c r="Q325" s="5">
        <v>7</v>
      </c>
      <c r="R325" s="5">
        <v>20</v>
      </c>
      <c r="S325" s="5">
        <v>0</v>
      </c>
      <c r="T325" s="5">
        <v>1</v>
      </c>
      <c r="U325" s="5">
        <v>3</v>
      </c>
      <c r="V325" s="12">
        <f>J325/H325</f>
        <v>0.20833333333333334</v>
      </c>
      <c r="W325" s="12">
        <f>(J325+Q325+S325)/(H325+Q325+S325+T325)</f>
        <v>0.25</v>
      </c>
      <c r="X325" s="12">
        <f>(J325+K325+L325+L325+M325+M325+M325)/H325</f>
        <v>0.35833333333333334</v>
      </c>
      <c r="Y325" s="12">
        <f>W325+X325</f>
        <v>0.60833333333333339</v>
      </c>
      <c r="Z325" t="b">
        <v>0</v>
      </c>
    </row>
    <row r="326" spans="1:27" x14ac:dyDescent="0.25">
      <c r="A326">
        <v>271</v>
      </c>
      <c r="B326">
        <v>38</v>
      </c>
      <c r="C326">
        <v>36</v>
      </c>
      <c r="D326" s="11" t="s">
        <v>61</v>
      </c>
      <c r="E326" t="s">
        <v>505</v>
      </c>
      <c r="F326" s="5">
        <v>15</v>
      </c>
      <c r="G326" s="5">
        <v>61</v>
      </c>
      <c r="H326" s="5">
        <v>53</v>
      </c>
      <c r="I326" s="5">
        <v>5</v>
      </c>
      <c r="J326" s="5">
        <v>11</v>
      </c>
      <c r="K326" s="5">
        <v>1</v>
      </c>
      <c r="L326" s="5">
        <v>0</v>
      </c>
      <c r="M326" s="5">
        <v>0</v>
      </c>
      <c r="N326" s="5">
        <v>3</v>
      </c>
      <c r="O326" s="5">
        <v>0</v>
      </c>
      <c r="P326" s="5">
        <v>0</v>
      </c>
      <c r="Q326" s="5">
        <v>7</v>
      </c>
      <c r="R326" s="5">
        <v>0</v>
      </c>
      <c r="S326" s="5">
        <v>1</v>
      </c>
      <c r="T326" s="5">
        <v>0</v>
      </c>
      <c r="U326" s="5">
        <v>5</v>
      </c>
      <c r="V326" s="12">
        <f>J326/H326</f>
        <v>0.20754716981132076</v>
      </c>
      <c r="W326" s="12">
        <f>(J326+Q326+S326)/(H326+Q326+S326+T326)</f>
        <v>0.31147540983606559</v>
      </c>
      <c r="X326" s="12">
        <f>(J326+K326+L326+L326+M326+M326+M326)/H326</f>
        <v>0.22641509433962265</v>
      </c>
      <c r="Y326" s="12">
        <f>W326+X326</f>
        <v>0.53789050417568829</v>
      </c>
      <c r="Z326" t="b">
        <v>0</v>
      </c>
    </row>
    <row r="327" spans="1:27" x14ac:dyDescent="0.25">
      <c r="A327">
        <v>140</v>
      </c>
      <c r="B327">
        <v>209</v>
      </c>
      <c r="C327">
        <v>442</v>
      </c>
      <c r="D327" s="11" t="s">
        <v>56</v>
      </c>
      <c r="E327" t="s">
        <v>241</v>
      </c>
      <c r="F327" s="5">
        <v>18</v>
      </c>
      <c r="G327" s="5">
        <v>42</v>
      </c>
      <c r="H327" s="5">
        <v>39</v>
      </c>
      <c r="I327" s="5">
        <v>4</v>
      </c>
      <c r="J327" s="5">
        <v>8</v>
      </c>
      <c r="K327" s="5">
        <v>2</v>
      </c>
      <c r="L327" s="5">
        <v>0</v>
      </c>
      <c r="M327" s="5">
        <v>1</v>
      </c>
      <c r="N327" s="5">
        <v>9</v>
      </c>
      <c r="O327" s="5">
        <v>2</v>
      </c>
      <c r="P327" s="5">
        <v>0</v>
      </c>
      <c r="Q327" s="5">
        <v>2</v>
      </c>
      <c r="R327" s="5">
        <v>7</v>
      </c>
      <c r="S327" s="5">
        <v>1</v>
      </c>
      <c r="T327" s="5">
        <v>0</v>
      </c>
      <c r="U327" s="5">
        <v>0</v>
      </c>
      <c r="V327" s="12">
        <f>J327/H327</f>
        <v>0.20512820512820512</v>
      </c>
      <c r="W327" s="12">
        <f>(J327+Q327+S327)/(H327+Q327+S327+T327)</f>
        <v>0.26190476190476192</v>
      </c>
      <c r="X327" s="12">
        <f>(J327+K327+L327+L327+M327+M327+M327)/H327</f>
        <v>0.33333333333333331</v>
      </c>
      <c r="Y327" s="12">
        <f>W327+X327</f>
        <v>0.59523809523809523</v>
      </c>
      <c r="Z327" t="b">
        <v>0</v>
      </c>
    </row>
    <row r="328" spans="1:27" x14ac:dyDescent="0.25">
      <c r="A328">
        <v>215</v>
      </c>
      <c r="B328">
        <v>274</v>
      </c>
      <c r="C328">
        <v>211</v>
      </c>
      <c r="D328" s="11" t="s">
        <v>59</v>
      </c>
      <c r="E328" t="s">
        <v>603</v>
      </c>
      <c r="F328" s="5">
        <v>25</v>
      </c>
      <c r="G328" s="5">
        <v>47</v>
      </c>
      <c r="H328" s="5">
        <v>44</v>
      </c>
      <c r="I328" s="5">
        <v>6</v>
      </c>
      <c r="J328" s="5">
        <v>9</v>
      </c>
      <c r="K328" s="5">
        <v>1</v>
      </c>
      <c r="L328" s="5">
        <v>0</v>
      </c>
      <c r="M328" s="5">
        <v>6</v>
      </c>
      <c r="N328" s="5">
        <v>13</v>
      </c>
      <c r="O328" s="5">
        <v>0</v>
      </c>
      <c r="P328" s="5">
        <v>0</v>
      </c>
      <c r="Q328" s="5">
        <v>2</v>
      </c>
      <c r="R328" s="5">
        <v>9</v>
      </c>
      <c r="S328" s="5">
        <v>0</v>
      </c>
      <c r="T328" s="5">
        <v>1</v>
      </c>
      <c r="U328" s="5">
        <v>2</v>
      </c>
      <c r="V328" s="12">
        <f>J328/H328</f>
        <v>0.20454545454545456</v>
      </c>
      <c r="W328" s="12">
        <f>(J328+Q328+S328)/(H328+Q328+S328+T328)</f>
        <v>0.23404255319148937</v>
      </c>
      <c r="X328" s="12">
        <f>(J328+K328+L328+L328+M328+M328+M328)/H328</f>
        <v>0.63636363636363635</v>
      </c>
      <c r="Y328" s="12">
        <f>W328+X328</f>
        <v>0.87040618955512572</v>
      </c>
      <c r="Z328" t="b">
        <v>0</v>
      </c>
    </row>
    <row r="329" spans="1:27" x14ac:dyDescent="0.25">
      <c r="A329">
        <v>53</v>
      </c>
      <c r="B329">
        <v>158</v>
      </c>
      <c r="C329">
        <v>123</v>
      </c>
      <c r="D329" s="11" t="s">
        <v>69</v>
      </c>
      <c r="E329" t="s">
        <v>544</v>
      </c>
      <c r="F329" s="5">
        <v>20</v>
      </c>
      <c r="G329" s="5">
        <v>60</v>
      </c>
      <c r="H329" s="5">
        <v>54</v>
      </c>
      <c r="I329" s="5">
        <v>4</v>
      </c>
      <c r="J329" s="5">
        <v>11</v>
      </c>
      <c r="K329" s="5">
        <v>3</v>
      </c>
      <c r="L329" s="5">
        <v>0</v>
      </c>
      <c r="M329" s="5">
        <v>1</v>
      </c>
      <c r="N329" s="5">
        <v>3</v>
      </c>
      <c r="O329" s="5">
        <v>0</v>
      </c>
      <c r="P329" s="5">
        <v>0</v>
      </c>
      <c r="Q329" s="5">
        <v>6</v>
      </c>
      <c r="R329" s="5">
        <v>6</v>
      </c>
      <c r="S329" s="5">
        <v>0</v>
      </c>
      <c r="T329" s="5">
        <v>0</v>
      </c>
      <c r="U329" s="5">
        <v>3</v>
      </c>
      <c r="V329" s="12">
        <f>J329/H329</f>
        <v>0.20370370370370369</v>
      </c>
      <c r="W329" s="12">
        <f>(J329+Q329+S329)/(H329+Q329+S329+T329)</f>
        <v>0.28333333333333333</v>
      </c>
      <c r="X329" s="12">
        <f>(J329+K329+L329+L329+M329+M329+M329)/H329</f>
        <v>0.31481481481481483</v>
      </c>
      <c r="Y329" s="12">
        <f>W329+X329</f>
        <v>0.5981481481481481</v>
      </c>
      <c r="Z329" t="b">
        <v>0</v>
      </c>
      <c r="AA329" s="65"/>
    </row>
    <row r="330" spans="1:27" x14ac:dyDescent="0.25">
      <c r="A330">
        <v>200</v>
      </c>
      <c r="B330">
        <v>35</v>
      </c>
      <c r="C330">
        <v>33</v>
      </c>
      <c r="D330" s="11" t="s">
        <v>59</v>
      </c>
      <c r="E330" t="s">
        <v>581</v>
      </c>
      <c r="F330" s="5">
        <v>10</v>
      </c>
      <c r="G330" s="5">
        <v>10</v>
      </c>
      <c r="H330" s="5">
        <v>10</v>
      </c>
      <c r="I330" s="5">
        <v>1</v>
      </c>
      <c r="J330" s="5">
        <v>2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4</v>
      </c>
      <c r="S330" s="5">
        <v>0</v>
      </c>
      <c r="T330" s="5">
        <v>0</v>
      </c>
      <c r="U330" s="5">
        <v>0</v>
      </c>
      <c r="V330" s="12">
        <f>J330/H330</f>
        <v>0.2</v>
      </c>
      <c r="W330" s="12">
        <f>(J330+Q330+S330)/(H330+Q330+S330+T330)</f>
        <v>0.2</v>
      </c>
      <c r="X330" s="12">
        <f>(J330+K330+L330+L330+M330+M330+M330)/H330</f>
        <v>0.2</v>
      </c>
      <c r="Y330" s="12">
        <f>W330+X330</f>
        <v>0.4</v>
      </c>
      <c r="Z330" t="b">
        <v>0</v>
      </c>
    </row>
    <row r="331" spans="1:27" x14ac:dyDescent="0.25">
      <c r="A331">
        <v>168</v>
      </c>
      <c r="B331">
        <v>65</v>
      </c>
      <c r="C331">
        <v>55</v>
      </c>
      <c r="D331" s="11" t="s">
        <v>57</v>
      </c>
      <c r="E331" t="s">
        <v>383</v>
      </c>
      <c r="F331" s="5">
        <v>4</v>
      </c>
      <c r="G331" s="5">
        <v>6</v>
      </c>
      <c r="H331" s="5">
        <v>5</v>
      </c>
      <c r="I331" s="5">
        <v>1</v>
      </c>
      <c r="J331" s="5">
        <v>1</v>
      </c>
      <c r="K331" s="5">
        <v>1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1</v>
      </c>
      <c r="S331" s="5">
        <v>1</v>
      </c>
      <c r="T331" s="5">
        <v>0</v>
      </c>
      <c r="U331" s="5">
        <v>0</v>
      </c>
      <c r="V331" s="12">
        <f>J331/H331</f>
        <v>0.2</v>
      </c>
      <c r="W331" s="12">
        <f>(J331+Q331+S331)/(H331+Q331+S331+T331)</f>
        <v>0.33333333333333331</v>
      </c>
      <c r="X331" s="12">
        <f>(J331+K331+L331+L331+M331+M331+M331)/H331</f>
        <v>0.4</v>
      </c>
      <c r="Y331" s="12">
        <f>W331+X331</f>
        <v>0.73333333333333339</v>
      </c>
      <c r="Z331" t="b">
        <v>0</v>
      </c>
    </row>
    <row r="332" spans="1:27" x14ac:dyDescent="0.25">
      <c r="A332">
        <v>333</v>
      </c>
      <c r="B332">
        <v>69</v>
      </c>
      <c r="C332">
        <v>59</v>
      </c>
      <c r="D332" s="11" t="s">
        <v>63</v>
      </c>
      <c r="E332" t="s">
        <v>617</v>
      </c>
      <c r="F332" s="5">
        <v>13</v>
      </c>
      <c r="G332" s="5">
        <v>29</v>
      </c>
      <c r="H332" s="5">
        <v>25</v>
      </c>
      <c r="I332" s="5">
        <v>3</v>
      </c>
      <c r="J332" s="5">
        <v>5</v>
      </c>
      <c r="K332" s="5">
        <v>1</v>
      </c>
      <c r="L332" s="5">
        <v>0</v>
      </c>
      <c r="M332" s="5">
        <v>2</v>
      </c>
      <c r="N332" s="5">
        <v>3</v>
      </c>
      <c r="O332" s="5">
        <v>0</v>
      </c>
      <c r="P332" s="5">
        <v>0</v>
      </c>
      <c r="Q332" s="5">
        <v>4</v>
      </c>
      <c r="R332" s="5">
        <v>3</v>
      </c>
      <c r="S332" s="5">
        <v>0</v>
      </c>
      <c r="T332" s="5">
        <v>0</v>
      </c>
      <c r="U332" s="5">
        <v>0</v>
      </c>
      <c r="V332" s="12">
        <f>J332/H332</f>
        <v>0.2</v>
      </c>
      <c r="W332" s="12">
        <f>(J332+Q332+S332)/(H332+Q332+S332+T332)</f>
        <v>0.31034482758620691</v>
      </c>
      <c r="X332" s="12">
        <f>(J332+K332+L332+L332+M332+M332+M332)/H332</f>
        <v>0.48</v>
      </c>
      <c r="Y332" s="12">
        <f>W332+X332</f>
        <v>0.79034482758620683</v>
      </c>
      <c r="Z332" t="b">
        <v>0</v>
      </c>
    </row>
    <row r="333" spans="1:27" x14ac:dyDescent="0.25">
      <c r="A333">
        <v>236</v>
      </c>
      <c r="B333">
        <v>83</v>
      </c>
      <c r="C333">
        <v>69</v>
      </c>
      <c r="D333" s="11" t="s">
        <v>60</v>
      </c>
      <c r="E333" t="s">
        <v>267</v>
      </c>
      <c r="F333" s="5">
        <v>10</v>
      </c>
      <c r="G333" s="5">
        <v>24</v>
      </c>
      <c r="H333" s="5">
        <v>15</v>
      </c>
      <c r="I333" s="5">
        <v>1</v>
      </c>
      <c r="J333" s="5">
        <v>3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3</v>
      </c>
      <c r="R333" s="5">
        <v>4</v>
      </c>
      <c r="S333" s="5">
        <v>0</v>
      </c>
      <c r="T333" s="5">
        <v>0</v>
      </c>
      <c r="U333" s="5">
        <v>0</v>
      </c>
      <c r="V333" s="12">
        <f>J333/H333</f>
        <v>0.2</v>
      </c>
      <c r="W333" s="12">
        <f>(J333+Q333+S333)/(H333+Q333+S333+T333)</f>
        <v>0.33333333333333331</v>
      </c>
      <c r="X333" s="12">
        <f>(J333+K333+L333+L333+M333+M333+M333)/H333</f>
        <v>0.2</v>
      </c>
      <c r="Y333" s="12">
        <f>W333+X333</f>
        <v>0.53333333333333333</v>
      </c>
      <c r="Z333" t="b">
        <v>0</v>
      </c>
    </row>
    <row r="334" spans="1:27" x14ac:dyDescent="0.25">
      <c r="A334">
        <v>458</v>
      </c>
      <c r="B334">
        <v>152</v>
      </c>
      <c r="C334">
        <v>119</v>
      </c>
      <c r="D334" s="87" t="s">
        <v>742</v>
      </c>
      <c r="E334" s="86" t="s">
        <v>258</v>
      </c>
      <c r="F334" s="5">
        <v>41</v>
      </c>
      <c r="G334" s="5">
        <v>143</v>
      </c>
      <c r="H334" s="5">
        <v>130</v>
      </c>
      <c r="I334" s="5">
        <v>16</v>
      </c>
      <c r="J334" s="5">
        <v>26</v>
      </c>
      <c r="K334" s="5">
        <v>4</v>
      </c>
      <c r="L334" s="5">
        <v>0</v>
      </c>
      <c r="M334" s="5">
        <v>5</v>
      </c>
      <c r="N334" s="5">
        <v>15</v>
      </c>
      <c r="O334" s="5">
        <v>0</v>
      </c>
      <c r="P334" s="5">
        <v>0</v>
      </c>
      <c r="Q334" s="5">
        <v>10</v>
      </c>
      <c r="R334" s="5">
        <v>18</v>
      </c>
      <c r="S334" s="5">
        <v>2</v>
      </c>
      <c r="T334" s="5">
        <v>1</v>
      </c>
      <c r="U334" s="5">
        <v>3</v>
      </c>
      <c r="V334" s="12">
        <f>J334/H334</f>
        <v>0.2</v>
      </c>
      <c r="W334" s="12">
        <f>(J334+Q334+S334)/(H334+Q334+S334+T334)</f>
        <v>0.26573426573426573</v>
      </c>
      <c r="X334" s="12">
        <f>(J334+K334+L334+L334+M334+M334+M334)/H334</f>
        <v>0.34615384615384615</v>
      </c>
      <c r="Y334" s="12">
        <f>W334+X334</f>
        <v>0.61188811188811187</v>
      </c>
      <c r="Z334" t="b">
        <v>0</v>
      </c>
    </row>
    <row r="335" spans="1:27" x14ac:dyDescent="0.25">
      <c r="A335">
        <v>460</v>
      </c>
      <c r="B335">
        <v>164</v>
      </c>
      <c r="C335">
        <v>127</v>
      </c>
      <c r="D335" s="87" t="s">
        <v>740</v>
      </c>
      <c r="E335" s="86" t="s">
        <v>239</v>
      </c>
      <c r="F335" s="5">
        <v>17</v>
      </c>
      <c r="G335" s="5">
        <v>26</v>
      </c>
      <c r="H335" s="5">
        <v>25</v>
      </c>
      <c r="I335" s="5">
        <v>0</v>
      </c>
      <c r="J335" s="5">
        <v>5</v>
      </c>
      <c r="K335" s="5">
        <v>0</v>
      </c>
      <c r="L335" s="5">
        <v>0</v>
      </c>
      <c r="M335" s="5">
        <v>0</v>
      </c>
      <c r="N335" s="5">
        <v>1</v>
      </c>
      <c r="O335" s="5">
        <v>0</v>
      </c>
      <c r="P335" s="5">
        <v>0</v>
      </c>
      <c r="Q335" s="5">
        <v>1</v>
      </c>
      <c r="R335" s="5">
        <v>5</v>
      </c>
      <c r="S335" s="5">
        <v>0</v>
      </c>
      <c r="T335" s="5">
        <v>0</v>
      </c>
      <c r="U335" s="5">
        <v>0</v>
      </c>
      <c r="V335" s="12">
        <f>J335/H335</f>
        <v>0.2</v>
      </c>
      <c r="W335" s="12">
        <f>(J335+Q335+S335)/(H335+Q335+S335+T335)</f>
        <v>0.23076923076923078</v>
      </c>
      <c r="X335" s="12">
        <f>(J335+K335+L335+L335+M335+M335+M335)/H335</f>
        <v>0.2</v>
      </c>
      <c r="Y335" s="12">
        <f>W335+X335</f>
        <v>0.43076923076923079</v>
      </c>
      <c r="Z335" t="b">
        <v>0</v>
      </c>
    </row>
    <row r="336" spans="1:27" x14ac:dyDescent="0.25">
      <c r="A336">
        <v>241</v>
      </c>
      <c r="B336">
        <v>187</v>
      </c>
      <c r="C336">
        <v>145</v>
      </c>
      <c r="D336" s="11" t="s">
        <v>60</v>
      </c>
      <c r="E336" t="s">
        <v>281</v>
      </c>
      <c r="F336" s="5">
        <v>5</v>
      </c>
      <c r="G336" s="5">
        <v>5</v>
      </c>
      <c r="H336" s="5">
        <v>5</v>
      </c>
      <c r="I336" s="5">
        <v>0</v>
      </c>
      <c r="J336" s="5">
        <v>1</v>
      </c>
      <c r="K336" s="5">
        <v>1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2</v>
      </c>
      <c r="S336" s="5">
        <v>0</v>
      </c>
      <c r="T336" s="5">
        <v>0</v>
      </c>
      <c r="U336" s="5">
        <v>1</v>
      </c>
      <c r="V336" s="12">
        <f>J336/H336</f>
        <v>0.2</v>
      </c>
      <c r="W336" s="12">
        <f>(J336+Q336+S336)/(H336+Q336+S336+T336)</f>
        <v>0.2</v>
      </c>
      <c r="X336" s="12">
        <f>(J336+K336+L336+L336+M336+M336+M336)/H336</f>
        <v>0.4</v>
      </c>
      <c r="Y336" s="12">
        <f>W336+X336</f>
        <v>0.60000000000000009</v>
      </c>
      <c r="Z336" t="b">
        <v>0</v>
      </c>
    </row>
    <row r="337" spans="1:26" x14ac:dyDescent="0.25">
      <c r="A337">
        <v>179</v>
      </c>
      <c r="B337">
        <v>263</v>
      </c>
      <c r="C337">
        <v>202</v>
      </c>
      <c r="D337" s="11" t="s">
        <v>57</v>
      </c>
      <c r="E337" t="s">
        <v>391</v>
      </c>
      <c r="F337" s="5">
        <v>2</v>
      </c>
      <c r="G337" s="5">
        <v>6</v>
      </c>
      <c r="H337" s="5">
        <v>5</v>
      </c>
      <c r="I337" s="5">
        <v>0</v>
      </c>
      <c r="J337" s="5">
        <v>1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1</v>
      </c>
      <c r="R337" s="5">
        <v>1</v>
      </c>
      <c r="S337" s="5">
        <v>0</v>
      </c>
      <c r="T337" s="5">
        <v>0</v>
      </c>
      <c r="U337" s="5">
        <v>0</v>
      </c>
      <c r="V337" s="12">
        <f>J337/H337</f>
        <v>0.2</v>
      </c>
      <c r="W337" s="12">
        <f>(J337+Q337+S337)/(H337+Q337+S337+T337)</f>
        <v>0.33333333333333331</v>
      </c>
      <c r="X337" s="12">
        <f>(J337+K337+L337+L337+M337+M337+M337)/H337</f>
        <v>0.2</v>
      </c>
      <c r="Y337" s="12">
        <f>W337+X337</f>
        <v>0.53333333333333333</v>
      </c>
      <c r="Z337" t="b">
        <v>0</v>
      </c>
    </row>
    <row r="338" spans="1:26" x14ac:dyDescent="0.25">
      <c r="A338">
        <v>251</v>
      </c>
      <c r="B338">
        <v>307</v>
      </c>
      <c r="C338">
        <v>240</v>
      </c>
      <c r="D338" s="11" t="s">
        <v>60</v>
      </c>
      <c r="E338" t="s">
        <v>285</v>
      </c>
      <c r="F338" s="5">
        <v>30</v>
      </c>
      <c r="G338" s="5">
        <v>33</v>
      </c>
      <c r="H338" s="5">
        <v>30</v>
      </c>
      <c r="I338" s="5">
        <v>2</v>
      </c>
      <c r="J338" s="5">
        <v>6</v>
      </c>
      <c r="K338" s="5">
        <v>0</v>
      </c>
      <c r="L338" s="5">
        <v>0</v>
      </c>
      <c r="M338" s="5">
        <v>1</v>
      </c>
      <c r="N338" s="5">
        <v>4</v>
      </c>
      <c r="O338" s="5">
        <v>0</v>
      </c>
      <c r="P338" s="5">
        <v>0</v>
      </c>
      <c r="Q338" s="5">
        <v>3</v>
      </c>
      <c r="R338" s="5">
        <v>7</v>
      </c>
      <c r="S338" s="5">
        <v>0</v>
      </c>
      <c r="T338" s="5">
        <v>0</v>
      </c>
      <c r="U338" s="5">
        <v>1</v>
      </c>
      <c r="V338" s="12">
        <f>J338/H338</f>
        <v>0.2</v>
      </c>
      <c r="W338" s="12">
        <f>(J338+Q338+S338)/(H338+Q338+S338+T338)</f>
        <v>0.27272727272727271</v>
      </c>
      <c r="X338" s="12">
        <f>(J338+K338+L338+L338+M338+M338+M338)/H338</f>
        <v>0.3</v>
      </c>
      <c r="Y338" s="12">
        <f>W338+X338</f>
        <v>0.57272727272727275</v>
      </c>
      <c r="Z338" t="b">
        <v>0</v>
      </c>
    </row>
    <row r="339" spans="1:26" x14ac:dyDescent="0.25">
      <c r="A339">
        <v>218</v>
      </c>
      <c r="B339">
        <v>310</v>
      </c>
      <c r="C339">
        <v>243</v>
      </c>
      <c r="D339" s="11" t="s">
        <v>59</v>
      </c>
      <c r="E339" t="s">
        <v>606</v>
      </c>
      <c r="F339" s="5">
        <v>33</v>
      </c>
      <c r="G339" s="5">
        <v>79</v>
      </c>
      <c r="H339" s="5">
        <v>70</v>
      </c>
      <c r="I339" s="5">
        <v>8</v>
      </c>
      <c r="J339" s="5">
        <v>14</v>
      </c>
      <c r="K339" s="5">
        <v>4</v>
      </c>
      <c r="L339" s="5">
        <v>1</v>
      </c>
      <c r="M339" s="5">
        <v>0</v>
      </c>
      <c r="N339" s="5">
        <v>5</v>
      </c>
      <c r="O339" s="5">
        <v>0</v>
      </c>
      <c r="P339" s="5">
        <v>0</v>
      </c>
      <c r="Q339" s="5">
        <v>8</v>
      </c>
      <c r="R339" s="5">
        <v>7</v>
      </c>
      <c r="S339" s="5">
        <v>0</v>
      </c>
      <c r="T339" s="5">
        <v>0</v>
      </c>
      <c r="U339" s="5">
        <v>2</v>
      </c>
      <c r="V339" s="12">
        <f>J339/H339</f>
        <v>0.2</v>
      </c>
      <c r="W339" s="12">
        <f>(J339+Q339+S339)/(H339+Q339+S339+T339)</f>
        <v>0.28205128205128205</v>
      </c>
      <c r="X339" s="12">
        <f>(J339+K339+L339+L339+M339+M339+M339)/H339</f>
        <v>0.2857142857142857</v>
      </c>
      <c r="Y339" s="12">
        <f>W339+X339</f>
        <v>0.56776556776556775</v>
      </c>
      <c r="Z339" t="b">
        <v>0</v>
      </c>
    </row>
    <row r="340" spans="1:26" x14ac:dyDescent="0.25">
      <c r="A340">
        <v>112</v>
      </c>
      <c r="B340">
        <v>417</v>
      </c>
      <c r="C340">
        <v>334</v>
      </c>
      <c r="D340" s="11" t="s">
        <v>70</v>
      </c>
      <c r="E340" t="s">
        <v>575</v>
      </c>
      <c r="F340" s="5">
        <v>16</v>
      </c>
      <c r="G340" s="5">
        <v>6</v>
      </c>
      <c r="H340" s="5">
        <v>5</v>
      </c>
      <c r="I340" s="5">
        <v>0</v>
      </c>
      <c r="J340" s="5">
        <v>1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12">
        <f>J340/H340</f>
        <v>0.2</v>
      </c>
      <c r="W340" s="12">
        <f>(J340+Q340+S340)/(H340+Q340+S340+T340)</f>
        <v>0.2</v>
      </c>
      <c r="X340" s="12">
        <f>(J340+K340+L340+L340+M340+M340+M340)/H340</f>
        <v>0.2</v>
      </c>
      <c r="Y340" s="12">
        <f>W340+X340</f>
        <v>0.4</v>
      </c>
      <c r="Z340" t="b">
        <v>0</v>
      </c>
    </row>
    <row r="341" spans="1:26" x14ac:dyDescent="0.25">
      <c r="A341">
        <v>345</v>
      </c>
      <c r="B341">
        <v>253</v>
      </c>
      <c r="C341">
        <v>453</v>
      </c>
      <c r="D341" s="11" t="s">
        <v>63</v>
      </c>
      <c r="E341" t="s">
        <v>235</v>
      </c>
      <c r="F341" s="5">
        <v>4</v>
      </c>
      <c r="G341" s="5">
        <v>10</v>
      </c>
      <c r="H341" s="5">
        <v>10</v>
      </c>
      <c r="I341" s="5">
        <v>0</v>
      </c>
      <c r="J341" s="5">
        <v>2</v>
      </c>
      <c r="K341" s="5">
        <v>0</v>
      </c>
      <c r="L341" s="5">
        <v>0</v>
      </c>
      <c r="M341" s="5">
        <v>0</v>
      </c>
      <c r="N341" s="5">
        <v>1</v>
      </c>
      <c r="O341" s="5">
        <v>0</v>
      </c>
      <c r="P341" s="5">
        <v>0</v>
      </c>
      <c r="Q341" s="5">
        <v>0</v>
      </c>
      <c r="R341" s="5">
        <v>5</v>
      </c>
      <c r="S341" s="5">
        <v>0</v>
      </c>
      <c r="T341" s="5">
        <v>0</v>
      </c>
      <c r="U341" s="5">
        <v>1</v>
      </c>
      <c r="V341" s="12">
        <f>J341/H341</f>
        <v>0.2</v>
      </c>
      <c r="W341" s="12">
        <f>(J341+Q341+S341)/(H341+Q341+S341+T341)</f>
        <v>0.2</v>
      </c>
      <c r="X341" s="12">
        <f>(J341+K341+L341+L341+M341+M341+M341)/H341</f>
        <v>0.2</v>
      </c>
      <c r="Y341" s="12">
        <f>W341+X341</f>
        <v>0.4</v>
      </c>
      <c r="Z341" t="b">
        <v>0</v>
      </c>
    </row>
    <row r="342" spans="1:26" x14ac:dyDescent="0.25">
      <c r="A342">
        <v>173</v>
      </c>
      <c r="B342">
        <v>177</v>
      </c>
      <c r="C342">
        <v>138</v>
      </c>
      <c r="D342" s="11" t="s">
        <v>57</v>
      </c>
      <c r="E342" t="s">
        <v>387</v>
      </c>
      <c r="F342" s="5">
        <v>53</v>
      </c>
      <c r="G342" s="5">
        <v>201</v>
      </c>
      <c r="H342" s="5">
        <v>183</v>
      </c>
      <c r="I342" s="5">
        <v>19</v>
      </c>
      <c r="J342" s="5">
        <v>36</v>
      </c>
      <c r="K342" s="5">
        <v>4</v>
      </c>
      <c r="L342" s="5">
        <v>2</v>
      </c>
      <c r="M342" s="5">
        <v>2</v>
      </c>
      <c r="N342" s="5">
        <v>10</v>
      </c>
      <c r="O342" s="5">
        <v>0</v>
      </c>
      <c r="P342" s="5">
        <v>0</v>
      </c>
      <c r="Q342" s="5">
        <v>14</v>
      </c>
      <c r="R342" s="5">
        <v>43</v>
      </c>
      <c r="S342" s="5">
        <v>2</v>
      </c>
      <c r="T342" s="5">
        <v>2</v>
      </c>
      <c r="U342" s="5">
        <v>3</v>
      </c>
      <c r="V342" s="12">
        <f>J342/H342</f>
        <v>0.19672131147540983</v>
      </c>
      <c r="W342" s="12">
        <f>(J342+Q342+S342)/(H342+Q342+S342+T342)</f>
        <v>0.25870646766169153</v>
      </c>
      <c r="X342" s="12">
        <f>(J342+K342+L342+L342+M342+M342+M342)/H342</f>
        <v>0.27322404371584702</v>
      </c>
      <c r="Y342" s="12">
        <f>W342+X342</f>
        <v>0.53193051137753855</v>
      </c>
      <c r="Z342" t="b">
        <v>0</v>
      </c>
    </row>
    <row r="343" spans="1:26" x14ac:dyDescent="0.25">
      <c r="A343">
        <v>193</v>
      </c>
      <c r="B343">
        <v>422</v>
      </c>
      <c r="C343">
        <v>339</v>
      </c>
      <c r="D343" s="11" t="s">
        <v>57</v>
      </c>
      <c r="E343" t="s">
        <v>404</v>
      </c>
      <c r="F343" s="5">
        <v>51</v>
      </c>
      <c r="G343" s="5">
        <v>208</v>
      </c>
      <c r="H343" s="5">
        <v>184</v>
      </c>
      <c r="I343" s="5">
        <v>13</v>
      </c>
      <c r="J343" s="5">
        <v>36</v>
      </c>
      <c r="K343" s="5">
        <v>4</v>
      </c>
      <c r="L343" s="5">
        <v>0</v>
      </c>
      <c r="M343" s="5">
        <v>4</v>
      </c>
      <c r="N343" s="5">
        <v>20</v>
      </c>
      <c r="O343" s="5">
        <v>0</v>
      </c>
      <c r="P343" s="5">
        <v>0</v>
      </c>
      <c r="Q343" s="5">
        <v>19</v>
      </c>
      <c r="R343" s="5">
        <v>54</v>
      </c>
      <c r="S343" s="5">
        <v>1</v>
      </c>
      <c r="T343" s="5">
        <v>3</v>
      </c>
      <c r="U343" s="5">
        <v>5</v>
      </c>
      <c r="V343" s="12">
        <f>J343/H343</f>
        <v>0.19565217391304349</v>
      </c>
      <c r="W343" s="12">
        <f>(J343+Q343+S343)/(H343+Q343+S343+T343)</f>
        <v>0.27053140096618356</v>
      </c>
      <c r="X343" s="12">
        <f>(J343+K343+L343+L343+M343+M343+M343)/H343</f>
        <v>0.28260869565217389</v>
      </c>
      <c r="Y343" s="12">
        <f>W343+X343</f>
        <v>0.5531400966183575</v>
      </c>
      <c r="Z343" t="b">
        <v>0</v>
      </c>
    </row>
    <row r="344" spans="1:26" x14ac:dyDescent="0.25">
      <c r="A344">
        <v>88</v>
      </c>
      <c r="B344">
        <v>91</v>
      </c>
      <c r="C344">
        <v>75</v>
      </c>
      <c r="D344" s="11" t="s">
        <v>70</v>
      </c>
      <c r="E344" t="s">
        <v>559</v>
      </c>
      <c r="F344" s="5">
        <v>34</v>
      </c>
      <c r="G344" s="5">
        <v>93</v>
      </c>
      <c r="H344" s="5">
        <v>87</v>
      </c>
      <c r="I344" s="5">
        <v>13</v>
      </c>
      <c r="J344" s="5">
        <v>17</v>
      </c>
      <c r="K344" s="5">
        <v>6</v>
      </c>
      <c r="L344" s="5">
        <v>1</v>
      </c>
      <c r="M344" s="5">
        <v>0</v>
      </c>
      <c r="N344" s="5">
        <v>2</v>
      </c>
      <c r="O344" s="5">
        <v>0</v>
      </c>
      <c r="P344" s="5">
        <v>0</v>
      </c>
      <c r="Q344" s="5">
        <v>6</v>
      </c>
      <c r="R344" s="5">
        <v>9</v>
      </c>
      <c r="S344" s="5">
        <v>0</v>
      </c>
      <c r="T344" s="5">
        <v>0</v>
      </c>
      <c r="U344" s="5">
        <v>3</v>
      </c>
      <c r="V344" s="12">
        <f>J344/H344</f>
        <v>0.19540229885057472</v>
      </c>
      <c r="W344" s="12">
        <f>(J344+Q344+S344)/(H344+Q344+S344+T344)</f>
        <v>0.24731182795698925</v>
      </c>
      <c r="X344" s="12">
        <f>(J344+K344+L344+L344+M344+M344+M344)/H344</f>
        <v>0.28735632183908044</v>
      </c>
      <c r="Y344" s="12">
        <f>W344+X344</f>
        <v>0.53466814979606969</v>
      </c>
      <c r="Z344" t="b">
        <v>0</v>
      </c>
    </row>
    <row r="345" spans="1:26" x14ac:dyDescent="0.25">
      <c r="A345">
        <v>444</v>
      </c>
      <c r="B345">
        <v>42</v>
      </c>
      <c r="C345">
        <v>38</v>
      </c>
      <c r="D345" s="87" t="s">
        <v>740</v>
      </c>
      <c r="E345" s="86" t="s">
        <v>253</v>
      </c>
      <c r="F345" s="5">
        <v>29</v>
      </c>
      <c r="G345" s="5">
        <v>93</v>
      </c>
      <c r="H345" s="5">
        <v>82</v>
      </c>
      <c r="I345" s="5">
        <v>4</v>
      </c>
      <c r="J345" s="5">
        <v>16</v>
      </c>
      <c r="K345" s="5">
        <v>2</v>
      </c>
      <c r="L345" s="5">
        <v>0</v>
      </c>
      <c r="M345" s="5">
        <v>0</v>
      </c>
      <c r="N345" s="5">
        <v>4</v>
      </c>
      <c r="O345" s="5">
        <v>0</v>
      </c>
      <c r="P345" s="5">
        <v>0</v>
      </c>
      <c r="Q345" s="5">
        <v>10</v>
      </c>
      <c r="R345" s="5">
        <v>12</v>
      </c>
      <c r="S345" s="5">
        <v>1</v>
      </c>
      <c r="T345" s="5">
        <v>0</v>
      </c>
      <c r="U345" s="5">
        <v>1</v>
      </c>
      <c r="V345" s="12">
        <f>J345/H345</f>
        <v>0.1951219512195122</v>
      </c>
      <c r="W345" s="12">
        <f>(J345+Q345+S345)/(H345+Q345+S345+T345)</f>
        <v>0.29032258064516131</v>
      </c>
      <c r="X345" s="12">
        <f>(J345+K345+L345+L345+M345+M345+M345)/H345</f>
        <v>0.21951219512195122</v>
      </c>
      <c r="Y345" s="12">
        <f>W345+X345</f>
        <v>0.50983477576711256</v>
      </c>
      <c r="Z345" t="b">
        <v>0</v>
      </c>
    </row>
    <row r="346" spans="1:26" x14ac:dyDescent="0.25">
      <c r="A346">
        <v>375</v>
      </c>
      <c r="B346">
        <v>185</v>
      </c>
      <c r="C346">
        <v>436</v>
      </c>
      <c r="D346" s="11" t="s">
        <v>94</v>
      </c>
      <c r="E346" t="s">
        <v>260</v>
      </c>
      <c r="F346" s="5">
        <v>18</v>
      </c>
      <c r="G346" s="5">
        <v>79</v>
      </c>
      <c r="H346" s="5">
        <v>77</v>
      </c>
      <c r="I346" s="5">
        <v>5</v>
      </c>
      <c r="J346" s="5">
        <v>15</v>
      </c>
      <c r="K346" s="5">
        <v>3</v>
      </c>
      <c r="L346" s="5">
        <v>0</v>
      </c>
      <c r="M346" s="5">
        <v>0</v>
      </c>
      <c r="N346" s="5">
        <v>6</v>
      </c>
      <c r="O346" s="5">
        <v>0</v>
      </c>
      <c r="P346" s="5">
        <v>0</v>
      </c>
      <c r="Q346" s="5">
        <v>2</v>
      </c>
      <c r="R346" s="5">
        <v>15</v>
      </c>
      <c r="S346" s="5">
        <v>0</v>
      </c>
      <c r="T346" s="5">
        <v>0</v>
      </c>
      <c r="U346" s="5">
        <v>2</v>
      </c>
      <c r="V346" s="12">
        <f>J346/H346</f>
        <v>0.19480519480519481</v>
      </c>
      <c r="W346" s="12">
        <f>(J346+Q346+S346)/(H346+Q346+S346+T346)</f>
        <v>0.21518987341772153</v>
      </c>
      <c r="X346" s="12">
        <f>(J346+K346+L346+L346+M346+M346+M346)/H346</f>
        <v>0.23376623376623376</v>
      </c>
      <c r="Y346" s="12">
        <f>W346+X346</f>
        <v>0.44895610718395529</v>
      </c>
      <c r="Z346" t="b">
        <v>0</v>
      </c>
    </row>
    <row r="347" spans="1:26" x14ac:dyDescent="0.25">
      <c r="A347">
        <v>289</v>
      </c>
      <c r="B347">
        <v>384</v>
      </c>
      <c r="C347">
        <v>307</v>
      </c>
      <c r="D347" s="11" t="s">
        <v>61</v>
      </c>
      <c r="E347" t="s">
        <v>522</v>
      </c>
      <c r="F347" s="5">
        <v>15</v>
      </c>
      <c r="G347" s="5">
        <v>31</v>
      </c>
      <c r="H347" s="5">
        <v>31</v>
      </c>
      <c r="I347" s="5">
        <v>2</v>
      </c>
      <c r="J347" s="5">
        <v>6</v>
      </c>
      <c r="K347" s="5">
        <v>1</v>
      </c>
      <c r="L347" s="5">
        <v>0</v>
      </c>
      <c r="M347" s="5">
        <v>0</v>
      </c>
      <c r="N347" s="5">
        <v>2</v>
      </c>
      <c r="O347" s="5">
        <v>0</v>
      </c>
      <c r="P347" s="5">
        <v>0</v>
      </c>
      <c r="Q347" s="5">
        <v>0</v>
      </c>
      <c r="R347" s="5">
        <v>8</v>
      </c>
      <c r="S347" s="5">
        <v>0</v>
      </c>
      <c r="T347" s="5">
        <v>0</v>
      </c>
      <c r="U347" s="5">
        <v>0</v>
      </c>
      <c r="V347" s="12">
        <f>J347/H347</f>
        <v>0.19354838709677419</v>
      </c>
      <c r="W347" s="12">
        <f>(J347+Q347+S347)/(H347+Q347+S347+T347)</f>
        <v>0.19354838709677419</v>
      </c>
      <c r="X347" s="12">
        <f>(J347+K347+L347+L347+M347+M347+M347)/H347</f>
        <v>0.22580645161290322</v>
      </c>
      <c r="Y347" s="12">
        <f>W347+X347</f>
        <v>0.41935483870967738</v>
      </c>
      <c r="Z347" t="b">
        <v>0</v>
      </c>
    </row>
    <row r="348" spans="1:26" x14ac:dyDescent="0.25">
      <c r="A348">
        <v>296</v>
      </c>
      <c r="B348">
        <v>477</v>
      </c>
      <c r="C348">
        <v>384</v>
      </c>
      <c r="D348" s="11" t="s">
        <v>61</v>
      </c>
      <c r="E348" t="s">
        <v>529</v>
      </c>
      <c r="F348" s="5">
        <v>54</v>
      </c>
      <c r="G348" s="5">
        <v>220</v>
      </c>
      <c r="H348" s="5">
        <v>202</v>
      </c>
      <c r="I348" s="5">
        <v>16</v>
      </c>
      <c r="J348" s="5">
        <v>39</v>
      </c>
      <c r="K348" s="5">
        <v>9</v>
      </c>
      <c r="L348" s="5">
        <v>0</v>
      </c>
      <c r="M348" s="5">
        <v>3</v>
      </c>
      <c r="N348" s="5">
        <v>9</v>
      </c>
      <c r="O348" s="5">
        <v>0</v>
      </c>
      <c r="P348" s="5">
        <v>0</v>
      </c>
      <c r="Q348" s="5">
        <v>15</v>
      </c>
      <c r="R348" s="5">
        <v>36</v>
      </c>
      <c r="S348" s="5">
        <v>0</v>
      </c>
      <c r="T348" s="5">
        <v>3</v>
      </c>
      <c r="U348" s="5">
        <v>7</v>
      </c>
      <c r="V348" s="12">
        <f>J348/H348</f>
        <v>0.19306930693069307</v>
      </c>
      <c r="W348" s="12">
        <f>(J348+Q348+S348)/(H348+Q348+S348+T348)</f>
        <v>0.24545454545454545</v>
      </c>
      <c r="X348" s="12">
        <f>(J348+K348+L348+L348+M348+M348+M348)/H348</f>
        <v>0.28217821782178215</v>
      </c>
      <c r="Y348" s="12">
        <f>W348+X348</f>
        <v>0.52763276327632758</v>
      </c>
      <c r="Z348" t="b">
        <v>0</v>
      </c>
    </row>
    <row r="349" spans="1:26" x14ac:dyDescent="0.25">
      <c r="A349">
        <v>325</v>
      </c>
      <c r="B349">
        <v>478</v>
      </c>
      <c r="C349">
        <v>385</v>
      </c>
      <c r="D349" s="11" t="s">
        <v>62</v>
      </c>
      <c r="E349" t="s">
        <v>501</v>
      </c>
      <c r="F349" s="5">
        <v>34</v>
      </c>
      <c r="G349" s="5">
        <v>120</v>
      </c>
      <c r="H349" s="5">
        <v>109</v>
      </c>
      <c r="I349" s="5">
        <v>4</v>
      </c>
      <c r="J349" s="5">
        <v>21</v>
      </c>
      <c r="K349" s="5">
        <v>2</v>
      </c>
      <c r="L349" s="5">
        <v>0</v>
      </c>
      <c r="M349" s="5">
        <v>2</v>
      </c>
      <c r="N349" s="5">
        <v>11</v>
      </c>
      <c r="O349" s="5">
        <v>0</v>
      </c>
      <c r="P349" s="5">
        <v>0</v>
      </c>
      <c r="Q349" s="5">
        <v>11</v>
      </c>
      <c r="R349" s="5">
        <v>31</v>
      </c>
      <c r="S349" s="5">
        <v>0</v>
      </c>
      <c r="T349" s="5">
        <v>0</v>
      </c>
      <c r="U349" s="5">
        <v>3</v>
      </c>
      <c r="V349" s="12">
        <f>J349/H349</f>
        <v>0.19266055045871561</v>
      </c>
      <c r="W349" s="12">
        <f>(J349+Q349+S349)/(H349+Q349+S349+T349)</f>
        <v>0.26666666666666666</v>
      </c>
      <c r="X349" s="12">
        <f>(J349+K349+L349+L349+M349+M349+M349)/H349</f>
        <v>0.26605504587155965</v>
      </c>
      <c r="Y349" s="12">
        <f>W349+X349</f>
        <v>0.53272171253822631</v>
      </c>
      <c r="Z349" t="b">
        <v>0</v>
      </c>
    </row>
    <row r="350" spans="1:26" x14ac:dyDescent="0.25">
      <c r="A350">
        <v>106</v>
      </c>
      <c r="B350">
        <v>317</v>
      </c>
      <c r="C350">
        <v>250</v>
      </c>
      <c r="D350" s="11" t="s">
        <v>70</v>
      </c>
      <c r="E350" t="s">
        <v>570</v>
      </c>
      <c r="F350" s="5">
        <v>16</v>
      </c>
      <c r="G350" s="5">
        <v>33</v>
      </c>
      <c r="H350" s="5">
        <v>32</v>
      </c>
      <c r="I350" s="5">
        <v>3</v>
      </c>
      <c r="J350" s="5">
        <v>6</v>
      </c>
      <c r="K350" s="5">
        <v>2</v>
      </c>
      <c r="L350" s="5">
        <v>0</v>
      </c>
      <c r="M350" s="5">
        <v>2</v>
      </c>
      <c r="N350" s="5">
        <v>9</v>
      </c>
      <c r="O350" s="5">
        <v>0</v>
      </c>
      <c r="P350" s="5">
        <v>0</v>
      </c>
      <c r="Q350" s="5">
        <v>0</v>
      </c>
      <c r="R350" s="5">
        <v>5</v>
      </c>
      <c r="S350" s="5">
        <v>1</v>
      </c>
      <c r="T350" s="5">
        <v>0</v>
      </c>
      <c r="U350" s="5">
        <v>1</v>
      </c>
      <c r="V350" s="12">
        <f>J350/H350</f>
        <v>0.1875</v>
      </c>
      <c r="W350" s="12">
        <f>(J350+Q350+S350)/(H350+Q350+S350+T350)</f>
        <v>0.21212121212121213</v>
      </c>
      <c r="X350" s="12">
        <f>(J350+K350+L350+L350+M350+M350+M350)/H350</f>
        <v>0.4375</v>
      </c>
      <c r="Y350" s="12">
        <f>W350+X350</f>
        <v>0.64962121212121215</v>
      </c>
      <c r="Z350" t="b">
        <v>0</v>
      </c>
    </row>
    <row r="351" spans="1:26" x14ac:dyDescent="0.25">
      <c r="A351">
        <v>247</v>
      </c>
      <c r="B351">
        <v>268</v>
      </c>
      <c r="C351">
        <v>205</v>
      </c>
      <c r="D351" s="11" t="s">
        <v>60</v>
      </c>
      <c r="E351" t="s">
        <v>284</v>
      </c>
      <c r="F351" s="5">
        <v>51</v>
      </c>
      <c r="G351" s="5">
        <v>201</v>
      </c>
      <c r="H351" s="5">
        <v>183</v>
      </c>
      <c r="I351" s="5">
        <v>14</v>
      </c>
      <c r="J351" s="5">
        <v>34</v>
      </c>
      <c r="K351" s="5">
        <v>4</v>
      </c>
      <c r="L351" s="5">
        <v>0</v>
      </c>
      <c r="M351" s="5">
        <v>7</v>
      </c>
      <c r="N351" s="5">
        <v>16</v>
      </c>
      <c r="O351" s="5">
        <v>0</v>
      </c>
      <c r="P351" s="5">
        <v>0</v>
      </c>
      <c r="Q351" s="5">
        <v>15</v>
      </c>
      <c r="R351" s="5">
        <v>69</v>
      </c>
      <c r="S351" s="5">
        <v>2</v>
      </c>
      <c r="T351" s="5">
        <v>1</v>
      </c>
      <c r="U351" s="5">
        <v>6</v>
      </c>
      <c r="V351" s="12">
        <f>J351/H351</f>
        <v>0.18579234972677597</v>
      </c>
      <c r="W351" s="12">
        <f>(J351+Q351+S351)/(H351+Q351+S351+T351)</f>
        <v>0.2537313432835821</v>
      </c>
      <c r="X351" s="12">
        <f>(J351+K351+L351+L351+M351+M351+M351)/H351</f>
        <v>0.32240437158469948</v>
      </c>
      <c r="Y351" s="12">
        <f>W351+X351</f>
        <v>0.57613571486828152</v>
      </c>
      <c r="Z351" t="b">
        <v>0</v>
      </c>
    </row>
    <row r="352" spans="1:26" x14ac:dyDescent="0.25">
      <c r="A352">
        <v>29</v>
      </c>
      <c r="B352">
        <v>351</v>
      </c>
      <c r="C352">
        <v>468</v>
      </c>
      <c r="D352" s="11" t="s">
        <v>54</v>
      </c>
      <c r="E352" t="s">
        <v>230</v>
      </c>
      <c r="F352" s="5">
        <v>20</v>
      </c>
      <c r="G352" s="5">
        <v>80</v>
      </c>
      <c r="H352" s="5">
        <v>76</v>
      </c>
      <c r="I352" s="5">
        <v>8</v>
      </c>
      <c r="J352" s="5">
        <v>14</v>
      </c>
      <c r="K352" s="5">
        <v>1</v>
      </c>
      <c r="L352" s="5">
        <v>1</v>
      </c>
      <c r="M352" s="5">
        <v>0</v>
      </c>
      <c r="N352" s="5">
        <v>2</v>
      </c>
      <c r="O352" s="5">
        <v>4</v>
      </c>
      <c r="P352" s="5">
        <v>1</v>
      </c>
      <c r="Q352" s="5">
        <v>4</v>
      </c>
      <c r="R352" s="5">
        <v>13</v>
      </c>
      <c r="S352" s="5">
        <v>0</v>
      </c>
      <c r="T352" s="5">
        <v>0</v>
      </c>
      <c r="U352" s="5">
        <v>0</v>
      </c>
      <c r="V352" s="12">
        <f>J352/H352</f>
        <v>0.18421052631578946</v>
      </c>
      <c r="W352" s="12">
        <f>(J352+Q352+S352)/(H352+Q352+S352+T352)</f>
        <v>0.22500000000000001</v>
      </c>
      <c r="X352" s="12">
        <f>(J352+K352+L352+L352+M352+M352+M352)/H352</f>
        <v>0.22368421052631579</v>
      </c>
      <c r="Y352" s="12">
        <f>W352+X352</f>
        <v>0.4486842105263158</v>
      </c>
      <c r="Z352" t="b">
        <v>0</v>
      </c>
    </row>
    <row r="353" spans="1:29" x14ac:dyDescent="0.25">
      <c r="A353">
        <v>203</v>
      </c>
      <c r="B353">
        <v>77</v>
      </c>
      <c r="C353">
        <v>65</v>
      </c>
      <c r="D353" s="11" t="s">
        <v>59</v>
      </c>
      <c r="E353" t="s">
        <v>594</v>
      </c>
      <c r="F353" s="5">
        <v>29</v>
      </c>
      <c r="G353" s="5">
        <v>65</v>
      </c>
      <c r="H353" s="5">
        <v>60</v>
      </c>
      <c r="I353" s="5">
        <v>7</v>
      </c>
      <c r="J353" s="5">
        <v>11</v>
      </c>
      <c r="K353" s="5">
        <v>1</v>
      </c>
      <c r="L353" s="5">
        <v>0</v>
      </c>
      <c r="M353" s="5">
        <v>1</v>
      </c>
      <c r="N353" s="5">
        <v>4</v>
      </c>
      <c r="O353" s="5">
        <v>1</v>
      </c>
      <c r="P353" s="5">
        <v>0</v>
      </c>
      <c r="Q353" s="5">
        <v>5</v>
      </c>
      <c r="R353" s="5">
        <v>3</v>
      </c>
      <c r="S353" s="5">
        <v>0</v>
      </c>
      <c r="T353" s="5">
        <v>0</v>
      </c>
      <c r="U353" s="5">
        <v>3</v>
      </c>
      <c r="V353" s="12">
        <f>J353/H353</f>
        <v>0.18333333333333332</v>
      </c>
      <c r="W353" s="12">
        <f>(J353+Q353+S353)/(H353+Q353+S353+T353)</f>
        <v>0.24615384615384617</v>
      </c>
      <c r="X353" s="12">
        <f>(J353+K353+L353+L353+M353+M353+M353)/H353</f>
        <v>0.25</v>
      </c>
      <c r="Y353" s="12">
        <f>W353+X353</f>
        <v>0.49615384615384617</v>
      </c>
      <c r="Z353" t="b">
        <v>0</v>
      </c>
    </row>
    <row r="354" spans="1:29" x14ac:dyDescent="0.25">
      <c r="A354">
        <v>170</v>
      </c>
      <c r="B354">
        <v>142</v>
      </c>
      <c r="C354">
        <v>113</v>
      </c>
      <c r="D354" s="11" t="s">
        <v>57</v>
      </c>
      <c r="E354" t="s">
        <v>384</v>
      </c>
      <c r="F354" s="5">
        <v>15</v>
      </c>
      <c r="G354" s="5">
        <v>24</v>
      </c>
      <c r="H354" s="5">
        <v>22</v>
      </c>
      <c r="I354" s="5">
        <v>1</v>
      </c>
      <c r="J354" s="5">
        <v>4</v>
      </c>
      <c r="K354" s="5">
        <v>2</v>
      </c>
      <c r="L354" s="5">
        <v>0</v>
      </c>
      <c r="M354" s="5">
        <v>0</v>
      </c>
      <c r="N354" s="5">
        <v>4</v>
      </c>
      <c r="O354" s="5">
        <v>0</v>
      </c>
      <c r="P354" s="5">
        <v>0</v>
      </c>
      <c r="Q354" s="5">
        <v>2</v>
      </c>
      <c r="R354" s="5">
        <v>5</v>
      </c>
      <c r="S354" s="5">
        <v>0</v>
      </c>
      <c r="T354" s="5">
        <v>0</v>
      </c>
      <c r="U354" s="5">
        <v>1</v>
      </c>
      <c r="V354" s="12">
        <f>J354/H354</f>
        <v>0.18181818181818182</v>
      </c>
      <c r="W354" s="12">
        <f>(J354+Q354+S354)/(H354+Q354+S354+T354)</f>
        <v>0.25</v>
      </c>
      <c r="X354" s="12">
        <f>(J354+K354+L354+L354+M354+M354+M354)/H354</f>
        <v>0.27272727272727271</v>
      </c>
      <c r="Y354" s="12">
        <f>W354+X354</f>
        <v>0.52272727272727271</v>
      </c>
      <c r="Z354" t="b">
        <v>0</v>
      </c>
    </row>
    <row r="355" spans="1:29" x14ac:dyDescent="0.25">
      <c r="A355">
        <v>9</v>
      </c>
      <c r="B355">
        <v>167</v>
      </c>
      <c r="C355">
        <v>130</v>
      </c>
      <c r="D355" s="11" t="s">
        <v>54</v>
      </c>
      <c r="E355" t="s">
        <v>218</v>
      </c>
      <c r="F355" s="5">
        <v>11</v>
      </c>
      <c r="G355" s="5">
        <v>12</v>
      </c>
      <c r="H355" s="5">
        <v>11</v>
      </c>
      <c r="I355" s="5">
        <v>3</v>
      </c>
      <c r="J355" s="5">
        <v>2</v>
      </c>
      <c r="K355" s="5">
        <v>0</v>
      </c>
      <c r="L355" s="5">
        <v>0</v>
      </c>
      <c r="M355" s="5">
        <v>1</v>
      </c>
      <c r="N355" s="5">
        <v>3</v>
      </c>
      <c r="O355" s="5">
        <v>0</v>
      </c>
      <c r="P355" s="5">
        <v>0</v>
      </c>
      <c r="Q355" s="5">
        <v>1</v>
      </c>
      <c r="R355" s="5">
        <v>4</v>
      </c>
      <c r="S355" s="5">
        <v>0</v>
      </c>
      <c r="T355" s="5">
        <v>0</v>
      </c>
      <c r="U355" s="5">
        <v>0</v>
      </c>
      <c r="V355" s="12">
        <f>J355/H355</f>
        <v>0.18181818181818182</v>
      </c>
      <c r="W355" s="12">
        <f>(J355+Q355+S355)/(H355+Q355+S355+T355)</f>
        <v>0.25</v>
      </c>
      <c r="X355" s="12">
        <f>(J355+K355+L355+L355+M355+M355+M355)/H355</f>
        <v>0.45454545454545453</v>
      </c>
      <c r="Y355" s="12">
        <f>W355+X355</f>
        <v>0.70454545454545459</v>
      </c>
      <c r="Z355" t="b">
        <v>0</v>
      </c>
    </row>
    <row r="356" spans="1:29" x14ac:dyDescent="0.25">
      <c r="A356">
        <v>186</v>
      </c>
      <c r="B356">
        <v>338</v>
      </c>
      <c r="C356">
        <v>267</v>
      </c>
      <c r="D356" s="11" t="s">
        <v>57</v>
      </c>
      <c r="E356" t="s">
        <v>397</v>
      </c>
      <c r="F356" s="5">
        <v>24</v>
      </c>
      <c r="G356" s="5">
        <v>47</v>
      </c>
      <c r="H356" s="5">
        <v>44</v>
      </c>
      <c r="I356" s="5">
        <v>5</v>
      </c>
      <c r="J356" s="5">
        <v>8</v>
      </c>
      <c r="K356" s="5">
        <v>1</v>
      </c>
      <c r="L356" s="5">
        <v>1</v>
      </c>
      <c r="M356" s="5">
        <v>2</v>
      </c>
      <c r="N356" s="5">
        <v>8</v>
      </c>
      <c r="O356" s="5">
        <v>0</v>
      </c>
      <c r="P356" s="5">
        <v>0</v>
      </c>
      <c r="Q356" s="5">
        <v>3</v>
      </c>
      <c r="R356" s="5">
        <v>14</v>
      </c>
      <c r="S356" s="5">
        <v>0</v>
      </c>
      <c r="T356" s="5">
        <v>0</v>
      </c>
      <c r="U356" s="5">
        <v>0</v>
      </c>
      <c r="V356" s="12">
        <f>J356/H356</f>
        <v>0.18181818181818182</v>
      </c>
      <c r="W356" s="12">
        <f>(J356+Q356+S356)/(H356+Q356+S356+T356)</f>
        <v>0.23404255319148937</v>
      </c>
      <c r="X356" s="12">
        <f>(J356+K356+L356+L356+M356+M356+M356)/H356</f>
        <v>0.38636363636363635</v>
      </c>
      <c r="Y356" s="12">
        <f>W356+X356</f>
        <v>0.62040618955512572</v>
      </c>
      <c r="Z356" t="b">
        <v>0</v>
      </c>
    </row>
    <row r="357" spans="1:29" x14ac:dyDescent="0.25">
      <c r="A357">
        <v>358</v>
      </c>
      <c r="B357">
        <v>451</v>
      </c>
      <c r="C357">
        <v>483</v>
      </c>
      <c r="D357" s="11" t="s">
        <v>63</v>
      </c>
      <c r="E357" t="s">
        <v>237</v>
      </c>
      <c r="F357" s="5">
        <v>4</v>
      </c>
      <c r="G357" s="5">
        <v>12</v>
      </c>
      <c r="H357" s="5">
        <v>11</v>
      </c>
      <c r="I357" s="5">
        <v>0</v>
      </c>
      <c r="J357" s="5">
        <v>2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1</v>
      </c>
      <c r="R357" s="5">
        <v>1</v>
      </c>
      <c r="S357" s="5">
        <v>0</v>
      </c>
      <c r="T357" s="5">
        <v>0</v>
      </c>
      <c r="U357" s="5">
        <v>0</v>
      </c>
      <c r="V357" s="12">
        <f>J357/H357</f>
        <v>0.18181818181818182</v>
      </c>
      <c r="W357" s="12">
        <f>(J357+Q357+S357)/(H357+Q357+S357+T357)</f>
        <v>0.25</v>
      </c>
      <c r="X357" s="12">
        <f>(J357+K357+L357+L357+M357+M357+M357)/H357</f>
        <v>0.18181818181818182</v>
      </c>
      <c r="Y357" s="12">
        <f>W357+X357</f>
        <v>0.43181818181818182</v>
      </c>
      <c r="Z357" t="b">
        <v>0</v>
      </c>
    </row>
    <row r="358" spans="1:29" x14ac:dyDescent="0.25">
      <c r="A358">
        <v>202</v>
      </c>
      <c r="B358">
        <v>76</v>
      </c>
      <c r="C358">
        <v>64</v>
      </c>
      <c r="D358" s="11" t="s">
        <v>59</v>
      </c>
      <c r="E358" t="s">
        <v>582</v>
      </c>
      <c r="F358" s="5">
        <v>13</v>
      </c>
      <c r="G358" s="5">
        <v>30</v>
      </c>
      <c r="H358" s="5">
        <v>28</v>
      </c>
      <c r="I358" s="5">
        <v>1</v>
      </c>
      <c r="J358" s="5">
        <v>5</v>
      </c>
      <c r="K358" s="5">
        <v>0</v>
      </c>
      <c r="L358" s="5">
        <v>0</v>
      </c>
      <c r="M358" s="5">
        <v>0</v>
      </c>
      <c r="N358" s="5">
        <v>1</v>
      </c>
      <c r="O358" s="5">
        <v>0</v>
      </c>
      <c r="P358" s="5">
        <v>0</v>
      </c>
      <c r="Q358" s="5">
        <v>2</v>
      </c>
      <c r="R358" s="5">
        <v>9</v>
      </c>
      <c r="S358" s="5">
        <v>0</v>
      </c>
      <c r="T358" s="5">
        <v>0</v>
      </c>
      <c r="U358" s="5">
        <v>1</v>
      </c>
      <c r="V358" s="12">
        <f>J358/H358</f>
        <v>0.17857142857142858</v>
      </c>
      <c r="W358" s="12">
        <f>(J358+Q358+S358)/(H358+Q358+S358+T358)</f>
        <v>0.23333333333333334</v>
      </c>
      <c r="X358" s="12">
        <f>(J358+K358+L358+L358+M358+M358+M358)/H358</f>
        <v>0.17857142857142858</v>
      </c>
      <c r="Y358" s="12">
        <f>W358+X358</f>
        <v>0.41190476190476188</v>
      </c>
      <c r="Z358" t="b">
        <v>0</v>
      </c>
    </row>
    <row r="359" spans="1:29" x14ac:dyDescent="0.25">
      <c r="A359">
        <v>470</v>
      </c>
      <c r="B359">
        <v>254</v>
      </c>
      <c r="C359">
        <v>195</v>
      </c>
      <c r="D359" s="87" t="s">
        <v>739</v>
      </c>
      <c r="E359" s="86" t="s">
        <v>235</v>
      </c>
      <c r="F359" s="5">
        <v>15</v>
      </c>
      <c r="G359" s="5">
        <v>17</v>
      </c>
      <c r="H359" s="5">
        <v>17</v>
      </c>
      <c r="I359" s="5">
        <v>0</v>
      </c>
      <c r="J359" s="5">
        <v>3</v>
      </c>
      <c r="K359" s="5">
        <v>0</v>
      </c>
      <c r="L359" s="5">
        <v>0</v>
      </c>
      <c r="M359" s="5">
        <v>0</v>
      </c>
      <c r="N359" s="5">
        <v>1</v>
      </c>
      <c r="O359" s="5">
        <v>0</v>
      </c>
      <c r="P359" s="5">
        <v>0</v>
      </c>
      <c r="Q359" s="5">
        <v>0</v>
      </c>
      <c r="R359" s="5">
        <v>5</v>
      </c>
      <c r="S359" s="5">
        <v>0</v>
      </c>
      <c r="T359" s="5">
        <v>0</v>
      </c>
      <c r="U359" s="5">
        <v>3</v>
      </c>
      <c r="V359" s="12">
        <f>J359/H359</f>
        <v>0.17647058823529413</v>
      </c>
      <c r="W359" s="12">
        <f>(J359+Q359+S359)/(H359+Q359+S359+T359)</f>
        <v>0.17647058823529413</v>
      </c>
      <c r="X359" s="12">
        <f>(J359+K359+L359+L359+M359+M359+M359)/H359</f>
        <v>0.17647058823529413</v>
      </c>
      <c r="Y359" s="12">
        <f>W359+X359</f>
        <v>0.35294117647058826</v>
      </c>
      <c r="Z359" t="b">
        <v>0</v>
      </c>
    </row>
    <row r="360" spans="1:29" x14ac:dyDescent="0.25">
      <c r="A360">
        <v>149</v>
      </c>
      <c r="B360">
        <v>303</v>
      </c>
      <c r="C360">
        <v>238</v>
      </c>
      <c r="D360" s="11" t="s">
        <v>56</v>
      </c>
      <c r="E360" t="s">
        <v>658</v>
      </c>
      <c r="F360" s="5">
        <v>17</v>
      </c>
      <c r="G360" s="5">
        <v>60</v>
      </c>
      <c r="H360" s="5">
        <v>51</v>
      </c>
      <c r="I360" s="5">
        <v>3</v>
      </c>
      <c r="J360" s="5">
        <v>9</v>
      </c>
      <c r="K360" s="5">
        <v>1</v>
      </c>
      <c r="L360" s="5">
        <v>0</v>
      </c>
      <c r="M360" s="5">
        <v>0</v>
      </c>
      <c r="N360" s="5">
        <v>2</v>
      </c>
      <c r="O360" s="5">
        <v>0</v>
      </c>
      <c r="P360" s="5">
        <v>0</v>
      </c>
      <c r="Q360" s="5">
        <v>8</v>
      </c>
      <c r="R360" s="5">
        <v>5</v>
      </c>
      <c r="S360" s="5">
        <v>1</v>
      </c>
      <c r="T360" s="5">
        <v>0</v>
      </c>
      <c r="U360" s="5">
        <v>0</v>
      </c>
      <c r="V360" s="12">
        <f>J360/H360</f>
        <v>0.17647058823529413</v>
      </c>
      <c r="W360" s="12">
        <f>(J360+Q360+S360)/(H360+Q360+S360+T360)</f>
        <v>0.3</v>
      </c>
      <c r="X360" s="12">
        <f>(J360+K360+L360+L360+M360+M360+M360)/H360</f>
        <v>0.19607843137254902</v>
      </c>
      <c r="Y360" s="12">
        <f>W360+X360</f>
        <v>0.49607843137254903</v>
      </c>
      <c r="Z360" t="b">
        <v>0</v>
      </c>
      <c r="AC360" s="5"/>
    </row>
    <row r="361" spans="1:29" x14ac:dyDescent="0.25">
      <c r="A361">
        <v>184</v>
      </c>
      <c r="B361">
        <v>320</v>
      </c>
      <c r="C361">
        <v>253</v>
      </c>
      <c r="D361" s="11" t="s">
        <v>57</v>
      </c>
      <c r="E361" t="s">
        <v>395</v>
      </c>
      <c r="F361" s="5">
        <v>15</v>
      </c>
      <c r="G361" s="5">
        <v>38</v>
      </c>
      <c r="H361" s="5">
        <v>34</v>
      </c>
      <c r="I361" s="5">
        <v>3</v>
      </c>
      <c r="J361" s="5">
        <v>6</v>
      </c>
      <c r="K361" s="5">
        <v>1</v>
      </c>
      <c r="L361" s="5">
        <v>0</v>
      </c>
      <c r="M361" s="5">
        <v>0</v>
      </c>
      <c r="N361" s="5">
        <v>1</v>
      </c>
      <c r="O361" s="5">
        <v>0</v>
      </c>
      <c r="P361" s="5">
        <v>0</v>
      </c>
      <c r="Q361" s="5">
        <v>2</v>
      </c>
      <c r="R361" s="5">
        <v>15</v>
      </c>
      <c r="S361" s="5">
        <v>0</v>
      </c>
      <c r="T361" s="5">
        <v>0</v>
      </c>
      <c r="U361" s="5">
        <v>0</v>
      </c>
      <c r="V361" s="12">
        <f>J361/H361</f>
        <v>0.17647058823529413</v>
      </c>
      <c r="W361" s="12">
        <f>(J361+Q361+S361)/(H361+Q361+S361+T361)</f>
        <v>0.22222222222222221</v>
      </c>
      <c r="X361" s="12">
        <f>(J361+K361+L361+L361+M361+M361+M361)/H361</f>
        <v>0.20588235294117646</v>
      </c>
      <c r="Y361" s="12">
        <f>W361+X361</f>
        <v>0.42810457516339867</v>
      </c>
      <c r="Z361" t="b">
        <v>0</v>
      </c>
    </row>
    <row r="362" spans="1:29" x14ac:dyDescent="0.25">
      <c r="A362">
        <v>120</v>
      </c>
      <c r="B362">
        <v>41</v>
      </c>
      <c r="C362">
        <v>398</v>
      </c>
      <c r="D362" s="11" t="s">
        <v>56</v>
      </c>
      <c r="E362" t="s">
        <v>253</v>
      </c>
      <c r="F362" s="5">
        <v>21</v>
      </c>
      <c r="G362" s="5">
        <v>73</v>
      </c>
      <c r="H362" s="5">
        <v>68</v>
      </c>
      <c r="I362" s="5">
        <v>2</v>
      </c>
      <c r="J362" s="5">
        <v>12</v>
      </c>
      <c r="K362" s="5">
        <v>2</v>
      </c>
      <c r="L362" s="5">
        <v>0</v>
      </c>
      <c r="M362" s="5">
        <v>0</v>
      </c>
      <c r="N362" s="5">
        <v>4</v>
      </c>
      <c r="O362" s="5">
        <v>0</v>
      </c>
      <c r="P362" s="5">
        <v>0</v>
      </c>
      <c r="Q362" s="5">
        <v>5</v>
      </c>
      <c r="R362" s="5">
        <v>10</v>
      </c>
      <c r="S362" s="5">
        <v>0</v>
      </c>
      <c r="T362" s="5">
        <v>0</v>
      </c>
      <c r="U362" s="5">
        <v>0</v>
      </c>
      <c r="V362" s="12">
        <f>J362/H362</f>
        <v>0.17647058823529413</v>
      </c>
      <c r="W362" s="12">
        <f>(J362+Q362+S362)/(H362+Q362+S362+T362)</f>
        <v>0.23287671232876711</v>
      </c>
      <c r="X362" s="12">
        <f>(J362+K362+L362+L362+M362+M362+M362)/H362</f>
        <v>0.20588235294117646</v>
      </c>
      <c r="Y362" s="12">
        <f>W362+X362</f>
        <v>0.43875906526994357</v>
      </c>
      <c r="Z362" t="b">
        <v>0</v>
      </c>
    </row>
    <row r="363" spans="1:29" x14ac:dyDescent="0.25">
      <c r="A363">
        <v>263</v>
      </c>
      <c r="B363">
        <v>445</v>
      </c>
      <c r="C363">
        <v>358</v>
      </c>
      <c r="D363" s="11" t="s">
        <v>60</v>
      </c>
      <c r="E363" t="s">
        <v>290</v>
      </c>
      <c r="F363" s="5">
        <v>51</v>
      </c>
      <c r="G363" s="5">
        <v>177</v>
      </c>
      <c r="H363" s="5">
        <v>167</v>
      </c>
      <c r="I363" s="5">
        <v>7</v>
      </c>
      <c r="J363" s="5">
        <v>29</v>
      </c>
      <c r="K363" s="5">
        <v>8</v>
      </c>
      <c r="L363" s="5">
        <v>1</v>
      </c>
      <c r="M363" s="5">
        <v>0</v>
      </c>
      <c r="N363" s="5">
        <v>5</v>
      </c>
      <c r="O363" s="5">
        <v>0</v>
      </c>
      <c r="P363" s="5">
        <v>0</v>
      </c>
      <c r="Q363" s="5">
        <v>10</v>
      </c>
      <c r="R363" s="5">
        <v>26</v>
      </c>
      <c r="S363" s="5">
        <v>0</v>
      </c>
      <c r="T363" s="5">
        <v>0</v>
      </c>
      <c r="U363" s="5">
        <v>5</v>
      </c>
      <c r="V363" s="12">
        <f>J363/H363</f>
        <v>0.17365269461077845</v>
      </c>
      <c r="W363" s="12">
        <f>(J363+Q363+S363)/(H363+Q363+S363+T363)</f>
        <v>0.22033898305084745</v>
      </c>
      <c r="X363" s="12">
        <f>(J363+K363+L363+L363+M363+M363+M363)/H363</f>
        <v>0.23353293413173654</v>
      </c>
      <c r="Y363" s="12">
        <f>W363+X363</f>
        <v>0.45387191718258402</v>
      </c>
      <c r="Z363" t="b">
        <v>0</v>
      </c>
    </row>
    <row r="364" spans="1:29" x14ac:dyDescent="0.25">
      <c r="A364">
        <v>133</v>
      </c>
      <c r="B364">
        <v>151</v>
      </c>
      <c r="C364">
        <v>426</v>
      </c>
      <c r="D364" s="11" t="s">
        <v>56</v>
      </c>
      <c r="E364" t="s">
        <v>258</v>
      </c>
      <c r="F364" s="5">
        <v>21</v>
      </c>
      <c r="G364" s="5">
        <v>78</v>
      </c>
      <c r="H364" s="5">
        <v>70</v>
      </c>
      <c r="I364" s="5">
        <v>8</v>
      </c>
      <c r="J364" s="5">
        <v>12</v>
      </c>
      <c r="K364" s="5">
        <v>2</v>
      </c>
      <c r="L364" s="5">
        <v>0</v>
      </c>
      <c r="M364" s="5">
        <v>2</v>
      </c>
      <c r="N364" s="5">
        <v>6</v>
      </c>
      <c r="O364" s="5">
        <v>0</v>
      </c>
      <c r="P364" s="5">
        <v>0</v>
      </c>
      <c r="Q364" s="5">
        <v>6</v>
      </c>
      <c r="R364" s="5">
        <v>12</v>
      </c>
      <c r="S364" s="5">
        <v>2</v>
      </c>
      <c r="T364" s="5">
        <v>0</v>
      </c>
      <c r="U364" s="5">
        <v>3</v>
      </c>
      <c r="V364" s="12">
        <f>J364/H364</f>
        <v>0.17142857142857143</v>
      </c>
      <c r="W364" s="12">
        <f>(J364+Q364+S364)/(H364+Q364+S364+T364)</f>
        <v>0.25641025641025639</v>
      </c>
      <c r="X364" s="12">
        <f>(J364+K364+L364+L364+M364+M364+M364)/H364</f>
        <v>0.2857142857142857</v>
      </c>
      <c r="Y364" s="12">
        <f>W364+X364</f>
        <v>0.54212454212454209</v>
      </c>
      <c r="Z364" t="b">
        <v>0</v>
      </c>
      <c r="AC364" s="5"/>
    </row>
    <row r="365" spans="1:29" x14ac:dyDescent="0.25">
      <c r="A365">
        <v>178</v>
      </c>
      <c r="B365">
        <v>241</v>
      </c>
      <c r="C365">
        <v>448</v>
      </c>
      <c r="D365" s="11" t="s">
        <v>57</v>
      </c>
      <c r="E365" t="s">
        <v>247</v>
      </c>
      <c r="F365" s="5">
        <v>22</v>
      </c>
      <c r="G365" s="5">
        <v>75</v>
      </c>
      <c r="H365" s="5">
        <v>70</v>
      </c>
      <c r="I365" s="5">
        <v>9</v>
      </c>
      <c r="J365" s="5">
        <v>12</v>
      </c>
      <c r="K365" s="5">
        <v>2</v>
      </c>
      <c r="L365" s="5">
        <v>0</v>
      </c>
      <c r="M365" s="5">
        <v>2</v>
      </c>
      <c r="N365" s="5">
        <v>4</v>
      </c>
      <c r="O365" s="5">
        <v>0</v>
      </c>
      <c r="P365" s="5">
        <v>0</v>
      </c>
      <c r="Q365" s="5">
        <v>5</v>
      </c>
      <c r="R365" s="5">
        <v>8</v>
      </c>
      <c r="S365" s="5">
        <v>0</v>
      </c>
      <c r="T365" s="5">
        <v>0</v>
      </c>
      <c r="U365" s="5">
        <v>2</v>
      </c>
      <c r="V365" s="12">
        <f>J365/H365</f>
        <v>0.17142857142857143</v>
      </c>
      <c r="W365" s="12">
        <f>(J365+Q365+S365)/(H365+Q365+S365+T365)</f>
        <v>0.22666666666666666</v>
      </c>
      <c r="X365" s="12">
        <f>(J365+K365+L365+L365+M365+M365+M365)/H365</f>
        <v>0.2857142857142857</v>
      </c>
      <c r="Y365" s="12">
        <f>W365+X365</f>
        <v>0.51238095238095238</v>
      </c>
      <c r="Z365" t="b">
        <v>0</v>
      </c>
    </row>
    <row r="366" spans="1:29" x14ac:dyDescent="0.25">
      <c r="A366">
        <v>468</v>
      </c>
      <c r="B366">
        <v>242</v>
      </c>
      <c r="C366">
        <v>188</v>
      </c>
      <c r="D366" s="87" t="s">
        <v>738</v>
      </c>
      <c r="E366" s="86" t="s">
        <v>247</v>
      </c>
      <c r="F366" s="5">
        <v>31</v>
      </c>
      <c r="G366" s="5">
        <v>100</v>
      </c>
      <c r="H366" s="5">
        <v>95</v>
      </c>
      <c r="I366" s="5">
        <v>9</v>
      </c>
      <c r="J366" s="5">
        <v>16</v>
      </c>
      <c r="K366" s="5">
        <v>2</v>
      </c>
      <c r="L366" s="5">
        <v>0</v>
      </c>
      <c r="M366" s="5">
        <v>2</v>
      </c>
      <c r="N366" s="5">
        <v>5</v>
      </c>
      <c r="O366" s="5">
        <v>0</v>
      </c>
      <c r="P366" s="5">
        <v>0</v>
      </c>
      <c r="Q366" s="5">
        <v>5</v>
      </c>
      <c r="R366" s="5">
        <v>12</v>
      </c>
      <c r="S366" s="5">
        <v>0</v>
      </c>
      <c r="T366" s="5">
        <v>0</v>
      </c>
      <c r="U366" s="5">
        <v>2</v>
      </c>
      <c r="V366" s="12">
        <f>J366/H366</f>
        <v>0.16842105263157894</v>
      </c>
      <c r="W366" s="12">
        <f>(J366+Q366+S366)/(H366+Q366+S366+T366)</f>
        <v>0.21</v>
      </c>
      <c r="X366" s="12">
        <f>(J366+K366+L366+L366+M366+M366+M366)/H366</f>
        <v>0.25263157894736843</v>
      </c>
      <c r="Y366" s="12">
        <f>W366+X366</f>
        <v>0.46263157894736839</v>
      </c>
      <c r="Z366" t="b">
        <v>0</v>
      </c>
    </row>
    <row r="367" spans="1:29" x14ac:dyDescent="0.25">
      <c r="A367">
        <v>235</v>
      </c>
      <c r="B367">
        <v>64</v>
      </c>
      <c r="C367">
        <v>54</v>
      </c>
      <c r="D367" s="11" t="s">
        <v>60</v>
      </c>
      <c r="E367" t="s">
        <v>305</v>
      </c>
      <c r="F367" s="5">
        <v>6</v>
      </c>
      <c r="G367" s="5">
        <v>6</v>
      </c>
      <c r="H367" s="5">
        <v>6</v>
      </c>
      <c r="I367" s="5">
        <v>0</v>
      </c>
      <c r="J367" s="5">
        <v>1</v>
      </c>
      <c r="K367" s="5">
        <v>0</v>
      </c>
      <c r="L367" s="5">
        <v>1</v>
      </c>
      <c r="M367" s="5">
        <v>0</v>
      </c>
      <c r="N367" s="5">
        <v>1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12">
        <f>J367/H367</f>
        <v>0.16666666666666666</v>
      </c>
      <c r="W367" s="12">
        <f>(J367+Q367+S367)/(H367+Q367+S367+T367)</f>
        <v>0.16666666666666666</v>
      </c>
      <c r="X367" s="12">
        <f>(J367+K367+L367+L367+M367+M367+M367)/H367</f>
        <v>0.5</v>
      </c>
      <c r="Y367" s="12">
        <f>W367+X367</f>
        <v>0.66666666666666663</v>
      </c>
      <c r="Z367" t="b">
        <v>0</v>
      </c>
      <c r="AC367" s="5"/>
    </row>
    <row r="368" spans="1:29" x14ac:dyDescent="0.25">
      <c r="A368">
        <v>47</v>
      </c>
      <c r="B368">
        <v>92</v>
      </c>
      <c r="C368">
        <v>76</v>
      </c>
      <c r="D368" s="11" t="s">
        <v>69</v>
      </c>
      <c r="E368" t="s">
        <v>534</v>
      </c>
      <c r="F368" s="5">
        <v>12</v>
      </c>
      <c r="G368" s="5">
        <v>24</v>
      </c>
      <c r="H368" s="5">
        <v>24</v>
      </c>
      <c r="I368" s="5">
        <v>2</v>
      </c>
      <c r="J368" s="5">
        <v>4</v>
      </c>
      <c r="K368" s="5">
        <v>1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1</v>
      </c>
      <c r="S368" s="5">
        <v>0</v>
      </c>
      <c r="T368" s="5">
        <v>0</v>
      </c>
      <c r="U368" s="5">
        <v>1</v>
      </c>
      <c r="V368" s="12">
        <f>J368/H368</f>
        <v>0.16666666666666666</v>
      </c>
      <c r="W368" s="12">
        <f>(J368+Q368+S368)/(H368+Q368+S368+T368)</f>
        <v>0.16666666666666666</v>
      </c>
      <c r="X368" s="12">
        <f>(J368+K368+L368+L368+M368+M368+M368)/H368</f>
        <v>0.20833333333333334</v>
      </c>
      <c r="Y368" s="12">
        <f>W368+X368</f>
        <v>0.375</v>
      </c>
      <c r="Z368" t="b">
        <v>0</v>
      </c>
    </row>
    <row r="369" spans="1:29" x14ac:dyDescent="0.25">
      <c r="A369">
        <v>61</v>
      </c>
      <c r="B369">
        <v>229</v>
      </c>
      <c r="C369">
        <v>179</v>
      </c>
      <c r="D369" s="11" t="s">
        <v>69</v>
      </c>
      <c r="E369" t="s">
        <v>545</v>
      </c>
      <c r="F369" s="5">
        <v>4</v>
      </c>
      <c r="G369" s="5">
        <v>12</v>
      </c>
      <c r="H369" s="5">
        <v>12</v>
      </c>
      <c r="I369" s="5">
        <v>1</v>
      </c>
      <c r="J369" s="5">
        <v>2</v>
      </c>
      <c r="K369" s="5">
        <v>1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12">
        <f>J369/H369</f>
        <v>0.16666666666666666</v>
      </c>
      <c r="W369" s="12">
        <f>(J369+Q369+S369)/(H369+Q369+S369+T369)</f>
        <v>0.16666666666666666</v>
      </c>
      <c r="X369" s="12">
        <f>(J369+K369+L369+L369+M369+M369+M369)/H369</f>
        <v>0.25</v>
      </c>
      <c r="Y369" s="12">
        <f>W369+X369</f>
        <v>0.41666666666666663</v>
      </c>
      <c r="Z369" t="b">
        <v>0</v>
      </c>
    </row>
    <row r="370" spans="1:29" x14ac:dyDescent="0.25">
      <c r="A370">
        <v>475</v>
      </c>
      <c r="B370">
        <v>326</v>
      </c>
      <c r="C370">
        <v>257</v>
      </c>
      <c r="D370" s="87" t="s">
        <v>741</v>
      </c>
      <c r="E370" s="86" t="s">
        <v>251</v>
      </c>
      <c r="F370" s="5">
        <v>13</v>
      </c>
      <c r="G370" s="5">
        <v>6</v>
      </c>
      <c r="H370" s="5">
        <v>6</v>
      </c>
      <c r="I370" s="5">
        <v>1</v>
      </c>
      <c r="J370" s="5">
        <v>1</v>
      </c>
      <c r="K370" s="5">
        <v>1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1</v>
      </c>
      <c r="S370" s="5">
        <v>0</v>
      </c>
      <c r="T370" s="5">
        <v>0</v>
      </c>
      <c r="U370" s="5">
        <v>0</v>
      </c>
      <c r="V370" s="12">
        <f>J370/H370</f>
        <v>0.16666666666666666</v>
      </c>
      <c r="W370" s="12">
        <f>(J370+Q370+S370)/(H370+Q370+S370+T370)</f>
        <v>0.16666666666666666</v>
      </c>
      <c r="X370" s="12">
        <f>(J370+K370+L370+L370+M370+M370+M370)/H370</f>
        <v>0.33333333333333331</v>
      </c>
      <c r="Y370" s="12">
        <f>W370+X370</f>
        <v>0.5</v>
      </c>
      <c r="Z370" t="b">
        <v>0</v>
      </c>
    </row>
    <row r="371" spans="1:29" x14ac:dyDescent="0.25">
      <c r="A371">
        <v>430</v>
      </c>
      <c r="B371">
        <v>453</v>
      </c>
      <c r="C371">
        <v>364</v>
      </c>
      <c r="D371" s="11" t="s">
        <v>64</v>
      </c>
      <c r="E371" t="s">
        <v>438</v>
      </c>
      <c r="F371" s="5">
        <v>14</v>
      </c>
      <c r="G371" s="5">
        <v>34</v>
      </c>
      <c r="H371" s="5">
        <v>30</v>
      </c>
      <c r="I371" s="5">
        <v>4</v>
      </c>
      <c r="J371" s="5">
        <v>5</v>
      </c>
      <c r="K371" s="5">
        <v>0</v>
      </c>
      <c r="L371" s="5">
        <v>0</v>
      </c>
      <c r="M371" s="5">
        <v>0</v>
      </c>
      <c r="N371" s="5">
        <v>1</v>
      </c>
      <c r="O371" s="5">
        <v>0</v>
      </c>
      <c r="P371" s="5">
        <v>0</v>
      </c>
      <c r="Q371" s="5">
        <v>4</v>
      </c>
      <c r="R371" s="5">
        <v>4</v>
      </c>
      <c r="S371" s="5">
        <v>0</v>
      </c>
      <c r="T371" s="5">
        <v>0</v>
      </c>
      <c r="U371" s="5">
        <v>3</v>
      </c>
      <c r="V371" s="12">
        <f>J371/H371</f>
        <v>0.16666666666666666</v>
      </c>
      <c r="W371" s="12">
        <f>(J371+Q371+S371)/(H371+Q371+S371+T371)</f>
        <v>0.26470588235294118</v>
      </c>
      <c r="X371" s="12">
        <f>(J371+K371+L371+L371+M371+M371+M371)/H371</f>
        <v>0.16666666666666666</v>
      </c>
      <c r="Y371" s="12">
        <f>W371+X371</f>
        <v>0.43137254901960786</v>
      </c>
      <c r="Z371" t="b">
        <v>0</v>
      </c>
    </row>
    <row r="372" spans="1:29" x14ac:dyDescent="0.25">
      <c r="A372">
        <v>26</v>
      </c>
      <c r="B372">
        <v>325</v>
      </c>
      <c r="C372">
        <v>463</v>
      </c>
      <c r="D372" s="11" t="s">
        <v>54</v>
      </c>
      <c r="E372" t="s">
        <v>251</v>
      </c>
      <c r="F372" s="5">
        <v>3</v>
      </c>
      <c r="G372" s="5">
        <v>6</v>
      </c>
      <c r="H372" s="5">
        <v>6</v>
      </c>
      <c r="I372" s="5">
        <v>1</v>
      </c>
      <c r="J372" s="5">
        <v>1</v>
      </c>
      <c r="K372" s="5">
        <v>1</v>
      </c>
      <c r="L372" s="5">
        <v>0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1</v>
      </c>
      <c r="S372" s="5">
        <v>0</v>
      </c>
      <c r="T372" s="5">
        <v>0</v>
      </c>
      <c r="U372" s="5">
        <v>0</v>
      </c>
      <c r="V372" s="12">
        <f>J372/H372</f>
        <v>0.16666666666666666</v>
      </c>
      <c r="W372" s="12">
        <f>(J372+Q372+S372)/(H372+Q372+S372+T372)</f>
        <v>0.16666666666666666</v>
      </c>
      <c r="X372" s="12">
        <f>(J372+K372+L372+L372+M372+M372+M372)/H372</f>
        <v>0.33333333333333331</v>
      </c>
      <c r="Y372" s="12">
        <f>W372+X372</f>
        <v>0.5</v>
      </c>
      <c r="Z372" t="b">
        <v>0</v>
      </c>
    </row>
    <row r="373" spans="1:29" x14ac:dyDescent="0.25">
      <c r="A373">
        <v>423</v>
      </c>
      <c r="B373">
        <v>371</v>
      </c>
      <c r="C373">
        <v>294</v>
      </c>
      <c r="D373" s="11" t="s">
        <v>64</v>
      </c>
      <c r="E373" t="s">
        <v>431</v>
      </c>
      <c r="F373" s="5">
        <v>16</v>
      </c>
      <c r="G373" s="5">
        <v>51</v>
      </c>
      <c r="H373" s="5">
        <v>43</v>
      </c>
      <c r="I373" s="5">
        <v>5</v>
      </c>
      <c r="J373" s="5">
        <v>7</v>
      </c>
      <c r="K373" s="5">
        <v>0</v>
      </c>
      <c r="L373" s="5">
        <v>0</v>
      </c>
      <c r="M373" s="5">
        <v>0</v>
      </c>
      <c r="N373" s="5">
        <v>2</v>
      </c>
      <c r="O373" s="5">
        <v>0</v>
      </c>
      <c r="P373" s="5">
        <v>0</v>
      </c>
      <c r="Q373" s="5">
        <v>7</v>
      </c>
      <c r="R373" s="5">
        <v>22</v>
      </c>
      <c r="S373" s="5">
        <v>0</v>
      </c>
      <c r="T373" s="5">
        <v>0</v>
      </c>
      <c r="U373" s="5">
        <v>0</v>
      </c>
      <c r="V373" s="12">
        <f>J373/H373</f>
        <v>0.16279069767441862</v>
      </c>
      <c r="W373" s="12">
        <f>(J373+Q373+S373)/(H373+Q373+S373+T373)</f>
        <v>0.28000000000000003</v>
      </c>
      <c r="X373" s="12">
        <f>(J373+K373+L373+L373+M373+M373+M373)/H373</f>
        <v>0.16279069767441862</v>
      </c>
      <c r="Y373" s="12">
        <f>W373+X373</f>
        <v>0.44279069767441864</v>
      </c>
      <c r="Z373" t="b">
        <v>0</v>
      </c>
    </row>
    <row r="374" spans="1:29" x14ac:dyDescent="0.25">
      <c r="A374">
        <v>239</v>
      </c>
      <c r="B374">
        <v>154</v>
      </c>
      <c r="C374">
        <v>121</v>
      </c>
      <c r="D374" s="11" t="s">
        <v>60</v>
      </c>
      <c r="E374" t="s">
        <v>280</v>
      </c>
      <c r="F374" s="5">
        <v>14</v>
      </c>
      <c r="G374" s="5">
        <v>33</v>
      </c>
      <c r="H374" s="5">
        <v>31</v>
      </c>
      <c r="I374" s="5">
        <v>2</v>
      </c>
      <c r="J374" s="5">
        <v>5</v>
      </c>
      <c r="K374" s="5">
        <v>0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2</v>
      </c>
      <c r="R374" s="5">
        <v>10</v>
      </c>
      <c r="S374" s="5">
        <v>0</v>
      </c>
      <c r="T374" s="5">
        <v>0</v>
      </c>
      <c r="U374" s="5">
        <v>1</v>
      </c>
      <c r="V374" s="12">
        <f>J374/H374</f>
        <v>0.16129032258064516</v>
      </c>
      <c r="W374" s="12">
        <f>(J374+Q374+S374)/(H374+Q374+S374+T374)</f>
        <v>0.21212121212121213</v>
      </c>
      <c r="X374" s="12">
        <f>(J374+K374+L374+L374+M374+M374+M374)/H374</f>
        <v>0.16129032258064516</v>
      </c>
      <c r="Y374" s="12">
        <f>W374+X374</f>
        <v>0.37341153470185728</v>
      </c>
      <c r="Z374" t="b">
        <v>0</v>
      </c>
    </row>
    <row r="375" spans="1:29" x14ac:dyDescent="0.25">
      <c r="A375">
        <v>99</v>
      </c>
      <c r="B375">
        <v>240</v>
      </c>
      <c r="C375">
        <v>447</v>
      </c>
      <c r="D375" s="11" t="s">
        <v>70</v>
      </c>
      <c r="E375" t="s">
        <v>247</v>
      </c>
      <c r="F375" s="5">
        <v>9</v>
      </c>
      <c r="G375" s="5">
        <v>25</v>
      </c>
      <c r="H375" s="5">
        <v>25</v>
      </c>
      <c r="I375" s="5">
        <v>0</v>
      </c>
      <c r="J375" s="5">
        <v>4</v>
      </c>
      <c r="K375" s="5">
        <v>0</v>
      </c>
      <c r="L375" s="5">
        <v>0</v>
      </c>
      <c r="M375" s="5">
        <v>0</v>
      </c>
      <c r="N375" s="5">
        <v>1</v>
      </c>
      <c r="O375" s="5">
        <v>0</v>
      </c>
      <c r="P375" s="5">
        <v>0</v>
      </c>
      <c r="Q375" s="5">
        <v>0</v>
      </c>
      <c r="R375" s="5">
        <v>4</v>
      </c>
      <c r="S375" s="5">
        <v>0</v>
      </c>
      <c r="T375" s="5">
        <v>0</v>
      </c>
      <c r="U375" s="5">
        <v>0</v>
      </c>
      <c r="V375" s="12">
        <f>J375/H375</f>
        <v>0.16</v>
      </c>
      <c r="W375" s="12">
        <f>(J375+Q375+S375)/(H375+Q375+S375+T375)</f>
        <v>0.16</v>
      </c>
      <c r="X375" s="12">
        <f>(J375+K375+L375+L375+M375+M375+M375)/H375</f>
        <v>0.16</v>
      </c>
      <c r="Y375" s="12">
        <f>W375+X375</f>
        <v>0.32</v>
      </c>
      <c r="Z375" t="b">
        <v>0</v>
      </c>
    </row>
    <row r="376" spans="1:29" x14ac:dyDescent="0.25">
      <c r="A376">
        <v>78</v>
      </c>
      <c r="B376">
        <v>408</v>
      </c>
      <c r="C376">
        <v>327</v>
      </c>
      <c r="D376" s="11" t="s">
        <v>69</v>
      </c>
      <c r="E376" t="s">
        <v>553</v>
      </c>
      <c r="F376" s="5">
        <v>25</v>
      </c>
      <c r="G376" s="5">
        <v>49</v>
      </c>
      <c r="H376" s="5">
        <v>44</v>
      </c>
      <c r="I376" s="5">
        <v>4</v>
      </c>
      <c r="J376" s="5">
        <v>7</v>
      </c>
      <c r="K376" s="5">
        <v>0</v>
      </c>
      <c r="L376" s="5">
        <v>0</v>
      </c>
      <c r="M376" s="5">
        <v>1</v>
      </c>
      <c r="N376" s="5">
        <v>4</v>
      </c>
      <c r="O376" s="5">
        <v>1</v>
      </c>
      <c r="P376" s="5">
        <v>0</v>
      </c>
      <c r="Q376" s="5">
        <v>5</v>
      </c>
      <c r="R376" s="5">
        <v>2</v>
      </c>
      <c r="S376" s="5">
        <v>0</v>
      </c>
      <c r="T376" s="5">
        <v>0</v>
      </c>
      <c r="U376" s="5">
        <v>3</v>
      </c>
      <c r="V376" s="12">
        <f>J376/H376</f>
        <v>0.15909090909090909</v>
      </c>
      <c r="W376" s="12">
        <f>(J376+Q376+S376)/(H376+Q376+S376+T376)</f>
        <v>0.24489795918367346</v>
      </c>
      <c r="X376" s="12">
        <f>(J376+K376+L376+L376+M376+M376+M376)/H376</f>
        <v>0.22727272727272727</v>
      </c>
      <c r="Y376" s="12">
        <f>W376+X376</f>
        <v>0.4721706864564007</v>
      </c>
      <c r="Z376" t="b">
        <v>0</v>
      </c>
      <c r="AC376" s="5"/>
    </row>
    <row r="377" spans="1:29" x14ac:dyDescent="0.25">
      <c r="A377">
        <v>272</v>
      </c>
      <c r="B377">
        <v>66</v>
      </c>
      <c r="C377">
        <v>56</v>
      </c>
      <c r="D377" s="11" t="s">
        <v>61</v>
      </c>
      <c r="E377" t="s">
        <v>506</v>
      </c>
      <c r="F377" s="5">
        <v>50</v>
      </c>
      <c r="G377" s="5">
        <v>173</v>
      </c>
      <c r="H377" s="5">
        <v>160</v>
      </c>
      <c r="I377" s="5">
        <v>11</v>
      </c>
      <c r="J377" s="5">
        <v>25</v>
      </c>
      <c r="K377" s="5">
        <v>5</v>
      </c>
      <c r="L377" s="5">
        <v>0</v>
      </c>
      <c r="M377" s="5">
        <v>0</v>
      </c>
      <c r="N377" s="5">
        <v>10</v>
      </c>
      <c r="O377" s="5">
        <v>0</v>
      </c>
      <c r="P377" s="5">
        <v>0</v>
      </c>
      <c r="Q377" s="5">
        <v>10</v>
      </c>
      <c r="R377" s="5">
        <v>12</v>
      </c>
      <c r="S377" s="5">
        <v>1</v>
      </c>
      <c r="T377" s="5">
        <v>0</v>
      </c>
      <c r="U377" s="5">
        <v>2</v>
      </c>
      <c r="V377" s="12">
        <f>J377/H377</f>
        <v>0.15625</v>
      </c>
      <c r="W377" s="12">
        <f>(J377+Q377+S377)/(H377+Q377+S377+T377)</f>
        <v>0.21052631578947367</v>
      </c>
      <c r="X377" s="12">
        <f>(J377+K377+L377+L377+M377+M377+M377)/H377</f>
        <v>0.1875</v>
      </c>
      <c r="Y377" s="12">
        <f>W377+X377</f>
        <v>0.39802631578947367</v>
      </c>
      <c r="Z377" t="b">
        <v>0</v>
      </c>
    </row>
    <row r="378" spans="1:29" x14ac:dyDescent="0.25">
      <c r="A378">
        <v>225</v>
      </c>
      <c r="B378">
        <v>424</v>
      </c>
      <c r="C378">
        <v>341</v>
      </c>
      <c r="D378" s="11" t="s">
        <v>59</v>
      </c>
      <c r="E378" t="s">
        <v>589</v>
      </c>
      <c r="F378" s="5">
        <v>15</v>
      </c>
      <c r="G378" s="5">
        <v>50</v>
      </c>
      <c r="H378" s="5">
        <v>45</v>
      </c>
      <c r="I378" s="5">
        <v>3</v>
      </c>
      <c r="J378" s="5">
        <v>7</v>
      </c>
      <c r="K378" s="5">
        <v>0</v>
      </c>
      <c r="L378" s="5">
        <v>0</v>
      </c>
      <c r="M378" s="5">
        <v>0</v>
      </c>
      <c r="N378" s="5">
        <v>3</v>
      </c>
      <c r="O378" s="5">
        <v>0</v>
      </c>
      <c r="P378" s="5">
        <v>0</v>
      </c>
      <c r="Q378" s="5">
        <v>2</v>
      </c>
      <c r="R378" s="5">
        <v>17</v>
      </c>
      <c r="S378" s="5">
        <v>0</v>
      </c>
      <c r="T378" s="5">
        <v>0</v>
      </c>
      <c r="U378" s="5">
        <v>2</v>
      </c>
      <c r="V378" s="12">
        <f>J378/H378</f>
        <v>0.15555555555555556</v>
      </c>
      <c r="W378" s="12">
        <f>(J378+Q378+S378)/(H378+Q378+S378+T378)</f>
        <v>0.19148936170212766</v>
      </c>
      <c r="X378" s="12">
        <f>(J378+K378+L378+L378+M378+M378+M378)/H378</f>
        <v>0.15555555555555556</v>
      </c>
      <c r="Y378" s="12">
        <f>W378+X378</f>
        <v>0.34704491725768322</v>
      </c>
      <c r="Z378" t="b">
        <v>0</v>
      </c>
    </row>
    <row r="379" spans="1:29" x14ac:dyDescent="0.25">
      <c r="A379">
        <v>196</v>
      </c>
      <c r="B379">
        <v>467</v>
      </c>
      <c r="C379">
        <v>374</v>
      </c>
      <c r="D379" s="11" t="s">
        <v>57</v>
      </c>
      <c r="E379" t="s">
        <v>407</v>
      </c>
      <c r="F379" s="5">
        <v>14</v>
      </c>
      <c r="G379" s="5">
        <v>35</v>
      </c>
      <c r="H379" s="5">
        <v>33</v>
      </c>
      <c r="I379" s="5">
        <v>2</v>
      </c>
      <c r="J379" s="5">
        <v>5</v>
      </c>
      <c r="K379" s="5">
        <v>3</v>
      </c>
      <c r="L379" s="5">
        <v>0</v>
      </c>
      <c r="M379" s="5">
        <v>0</v>
      </c>
      <c r="N379" s="5">
        <v>2</v>
      </c>
      <c r="O379" s="5">
        <v>0</v>
      </c>
      <c r="P379" s="5">
        <v>0</v>
      </c>
      <c r="Q379" s="5">
        <v>0</v>
      </c>
      <c r="R379" s="5">
        <v>13</v>
      </c>
      <c r="S379" s="5">
        <v>0</v>
      </c>
      <c r="T379" s="5">
        <v>0</v>
      </c>
      <c r="U379" s="5">
        <v>0</v>
      </c>
      <c r="V379" s="12">
        <f>J379/H379</f>
        <v>0.15151515151515152</v>
      </c>
      <c r="W379" s="12">
        <f>(J379+Q379+S379)/(H379+Q379+S379+T379)</f>
        <v>0.15151515151515152</v>
      </c>
      <c r="X379" s="12">
        <f>(J379+K379+L379+L379+M379+M379+M379)/H379</f>
        <v>0.24242424242424243</v>
      </c>
      <c r="Y379" s="12">
        <f>W379+X379</f>
        <v>0.39393939393939392</v>
      </c>
      <c r="Z379" t="b">
        <v>0</v>
      </c>
    </row>
    <row r="380" spans="1:29" x14ac:dyDescent="0.25">
      <c r="A380">
        <v>464</v>
      </c>
      <c r="B380">
        <v>205</v>
      </c>
      <c r="C380">
        <v>159</v>
      </c>
      <c r="D380" s="87" t="s">
        <v>740</v>
      </c>
      <c r="E380" s="86" t="s">
        <v>250</v>
      </c>
      <c r="F380" s="5">
        <v>14</v>
      </c>
      <c r="G380" s="5">
        <v>7</v>
      </c>
      <c r="H380" s="5">
        <v>7</v>
      </c>
      <c r="I380" s="5">
        <v>0</v>
      </c>
      <c r="J380" s="5">
        <v>1</v>
      </c>
      <c r="K380" s="5">
        <v>0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2</v>
      </c>
      <c r="S380" s="5">
        <v>0</v>
      </c>
      <c r="T380" s="5">
        <v>0</v>
      </c>
      <c r="U380" s="5">
        <v>0</v>
      </c>
      <c r="V380" s="12">
        <f>J380/H380</f>
        <v>0.14285714285714285</v>
      </c>
      <c r="W380" s="12">
        <f>(J380+Q380+S380)/(H380+Q380+S380+T380)</f>
        <v>0.14285714285714285</v>
      </c>
      <c r="X380" s="12">
        <f>(J380+K380+L380+L380+M380+M380+M380)/H380</f>
        <v>0.14285714285714285</v>
      </c>
      <c r="Y380" s="12">
        <f>W380+X380</f>
        <v>0.2857142857142857</v>
      </c>
      <c r="Z380" t="b">
        <v>0</v>
      </c>
    </row>
    <row r="381" spans="1:29" x14ac:dyDescent="0.25">
      <c r="A381">
        <v>19</v>
      </c>
      <c r="B381">
        <v>251</v>
      </c>
      <c r="C381">
        <v>194</v>
      </c>
      <c r="D381" s="11" t="s">
        <v>54</v>
      </c>
      <c r="E381" t="s">
        <v>210</v>
      </c>
      <c r="F381" s="5">
        <v>15</v>
      </c>
      <c r="G381" s="5">
        <v>39</v>
      </c>
      <c r="H381" s="5">
        <v>35</v>
      </c>
      <c r="I381" s="5">
        <v>2</v>
      </c>
      <c r="J381" s="5">
        <v>5</v>
      </c>
      <c r="K381" s="5">
        <v>3</v>
      </c>
      <c r="L381" s="5">
        <v>0</v>
      </c>
      <c r="M381" s="5">
        <v>0</v>
      </c>
      <c r="N381" s="5">
        <v>1</v>
      </c>
      <c r="O381" s="5">
        <v>0</v>
      </c>
      <c r="P381" s="5">
        <v>0</v>
      </c>
      <c r="Q381" s="5">
        <v>2</v>
      </c>
      <c r="R381" s="5">
        <v>15</v>
      </c>
      <c r="S381" s="5">
        <v>0</v>
      </c>
      <c r="T381" s="5">
        <v>0</v>
      </c>
      <c r="U381" s="5">
        <v>0</v>
      </c>
      <c r="V381" s="12">
        <f>J381/H381</f>
        <v>0.14285714285714285</v>
      </c>
      <c r="W381" s="12">
        <f>(J381+Q381+S381)/(H381+Q381+S381+T381)</f>
        <v>0.1891891891891892</v>
      </c>
      <c r="X381" s="12">
        <f>(J381+K381+L381+L381+M381+M381+M381)/H381</f>
        <v>0.22857142857142856</v>
      </c>
      <c r="Y381" s="12">
        <f>W381+X381</f>
        <v>0.41776061776061779</v>
      </c>
      <c r="Z381" t="b">
        <v>0</v>
      </c>
    </row>
    <row r="382" spans="1:29" x14ac:dyDescent="0.25">
      <c r="A382">
        <v>485</v>
      </c>
      <c r="B382">
        <v>452</v>
      </c>
      <c r="C382">
        <v>363</v>
      </c>
      <c r="D382" s="87" t="s">
        <v>739</v>
      </c>
      <c r="E382" s="86" t="s">
        <v>237</v>
      </c>
      <c r="F382" s="5">
        <v>15</v>
      </c>
      <c r="G382" s="5">
        <v>39</v>
      </c>
      <c r="H382" s="5">
        <v>35</v>
      </c>
      <c r="I382" s="5">
        <v>1</v>
      </c>
      <c r="J382" s="5">
        <v>5</v>
      </c>
      <c r="K382" s="5">
        <v>0</v>
      </c>
      <c r="L382" s="5">
        <v>0</v>
      </c>
      <c r="M382" s="5">
        <v>0</v>
      </c>
      <c r="N382" s="5">
        <v>4</v>
      </c>
      <c r="O382" s="5">
        <v>0</v>
      </c>
      <c r="P382" s="5">
        <v>0</v>
      </c>
      <c r="Q382" s="5">
        <v>3</v>
      </c>
      <c r="R382" s="5">
        <v>9</v>
      </c>
      <c r="S382" s="5">
        <v>0</v>
      </c>
      <c r="T382" s="5">
        <v>1</v>
      </c>
      <c r="U382" s="5">
        <v>1</v>
      </c>
      <c r="V382" s="12">
        <f>J382/H382</f>
        <v>0.14285714285714285</v>
      </c>
      <c r="W382" s="12">
        <f>(J382+Q382+S382)/(H382+Q382+S382+T382)</f>
        <v>0.20512820512820512</v>
      </c>
      <c r="X382" s="12">
        <f>(J382+K382+L382+L382+M382+M382+M382)/H382</f>
        <v>0.14285714285714285</v>
      </c>
      <c r="Y382" s="12">
        <f>W382+X382</f>
        <v>0.34798534798534797</v>
      </c>
      <c r="Z382" t="b">
        <v>0</v>
      </c>
    </row>
    <row r="383" spans="1:29" x14ac:dyDescent="0.25">
      <c r="A383">
        <v>129</v>
      </c>
      <c r="B383">
        <v>100</v>
      </c>
      <c r="C383">
        <v>413</v>
      </c>
      <c r="D383" s="11" t="s">
        <v>56</v>
      </c>
      <c r="E383" t="s">
        <v>257</v>
      </c>
      <c r="F383" s="5">
        <v>12</v>
      </c>
      <c r="G383" s="5">
        <v>29</v>
      </c>
      <c r="H383" s="5">
        <v>28</v>
      </c>
      <c r="I383" s="5">
        <v>1</v>
      </c>
      <c r="J383" s="5">
        <v>4</v>
      </c>
      <c r="K383" s="5">
        <v>1</v>
      </c>
      <c r="L383" s="5">
        <v>0</v>
      </c>
      <c r="M383" s="5">
        <v>0</v>
      </c>
      <c r="N383" s="5">
        <v>1</v>
      </c>
      <c r="O383" s="5">
        <v>0</v>
      </c>
      <c r="P383" s="5">
        <v>0</v>
      </c>
      <c r="Q383" s="5">
        <v>1</v>
      </c>
      <c r="R383" s="5">
        <v>4</v>
      </c>
      <c r="S383" s="5">
        <v>0</v>
      </c>
      <c r="T383" s="5">
        <v>0</v>
      </c>
      <c r="U383" s="5">
        <v>0</v>
      </c>
      <c r="V383" s="12">
        <f>J383/H383</f>
        <v>0.14285714285714285</v>
      </c>
      <c r="W383" s="12">
        <f>(J383+Q383+S383)/(H383+Q383+S383+T383)</f>
        <v>0.17241379310344829</v>
      </c>
      <c r="X383" s="12">
        <f>(J383+K383+L383+L383+M383+M383+M383)/H383</f>
        <v>0.17857142857142858</v>
      </c>
      <c r="Y383" s="12">
        <f>W383+X383</f>
        <v>0.35098522167487689</v>
      </c>
      <c r="Z383" t="b">
        <v>0</v>
      </c>
    </row>
    <row r="384" spans="1:29" x14ac:dyDescent="0.25">
      <c r="A384">
        <v>376</v>
      </c>
      <c r="B384">
        <v>194</v>
      </c>
      <c r="C384">
        <v>438</v>
      </c>
      <c r="D384" s="11" t="s">
        <v>94</v>
      </c>
      <c r="E384" t="s">
        <v>240</v>
      </c>
      <c r="F384" s="5">
        <v>8</v>
      </c>
      <c r="G384" s="5">
        <v>8</v>
      </c>
      <c r="H384" s="5">
        <v>7</v>
      </c>
      <c r="I384" s="5">
        <v>1</v>
      </c>
      <c r="J384" s="5">
        <v>1</v>
      </c>
      <c r="K384" s="5">
        <v>0</v>
      </c>
      <c r="L384" s="5">
        <v>0</v>
      </c>
      <c r="M384" s="5">
        <v>0</v>
      </c>
      <c r="N384" s="5">
        <v>0</v>
      </c>
      <c r="O384" s="5">
        <v>0</v>
      </c>
      <c r="P384" s="5">
        <v>0</v>
      </c>
      <c r="Q384" s="5">
        <v>1</v>
      </c>
      <c r="R384" s="5">
        <v>0</v>
      </c>
      <c r="S384" s="5">
        <v>0</v>
      </c>
      <c r="T384" s="5">
        <v>0</v>
      </c>
      <c r="U384" s="5">
        <v>0</v>
      </c>
      <c r="V384" s="12">
        <f>J384/H384</f>
        <v>0.14285714285714285</v>
      </c>
      <c r="W384" s="12">
        <f>(J384+Q384+S384)/(H384+Q384+S384+T384)</f>
        <v>0.25</v>
      </c>
      <c r="X384" s="12">
        <f>(J384+K384+L384+L384+M384+M384+M384)/H384</f>
        <v>0.14285714285714285</v>
      </c>
      <c r="Y384" s="12">
        <f>W384+X384</f>
        <v>0.39285714285714285</v>
      </c>
      <c r="Z384" t="b">
        <v>0</v>
      </c>
    </row>
    <row r="385" spans="1:26" x14ac:dyDescent="0.25">
      <c r="A385">
        <v>59</v>
      </c>
      <c r="B385">
        <v>203</v>
      </c>
      <c r="C385">
        <v>439</v>
      </c>
      <c r="D385" s="11" t="s">
        <v>69</v>
      </c>
      <c r="E385" t="s">
        <v>250</v>
      </c>
      <c r="F385" s="5">
        <v>9</v>
      </c>
      <c r="G385" s="5">
        <v>7</v>
      </c>
      <c r="H385" s="5">
        <v>7</v>
      </c>
      <c r="I385" s="5">
        <v>0</v>
      </c>
      <c r="J385" s="5">
        <v>1</v>
      </c>
      <c r="K385" s="5">
        <v>0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2</v>
      </c>
      <c r="S385" s="5">
        <v>0</v>
      </c>
      <c r="T385" s="5">
        <v>0</v>
      </c>
      <c r="U385" s="5">
        <v>0</v>
      </c>
      <c r="V385" s="12">
        <f>J385/H385</f>
        <v>0.14285714285714285</v>
      </c>
      <c r="W385" s="12">
        <f>(J385+Q385+S385)/(H385+Q385+S385+T385)</f>
        <v>0.14285714285714285</v>
      </c>
      <c r="X385" s="12">
        <f>(J385+K385+L385+L385+M385+M385+M385)/H385</f>
        <v>0.14285714285714285</v>
      </c>
      <c r="Y385" s="12">
        <f>W385+X385</f>
        <v>0.2857142857142857</v>
      </c>
      <c r="Z385" t="b">
        <v>0</v>
      </c>
    </row>
    <row r="386" spans="1:26" x14ac:dyDescent="0.25">
      <c r="A386">
        <v>64</v>
      </c>
      <c r="B386">
        <v>252</v>
      </c>
      <c r="C386">
        <v>452</v>
      </c>
      <c r="D386" s="11" t="s">
        <v>69</v>
      </c>
      <c r="E386" t="s">
        <v>235</v>
      </c>
      <c r="F386" s="5">
        <v>11</v>
      </c>
      <c r="G386" s="5">
        <v>7</v>
      </c>
      <c r="H386" s="5">
        <v>7</v>
      </c>
      <c r="I386" s="5">
        <v>0</v>
      </c>
      <c r="J386" s="5">
        <v>1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2</v>
      </c>
      <c r="V386" s="12">
        <f>J386/H386</f>
        <v>0.14285714285714285</v>
      </c>
      <c r="W386" s="12">
        <f>(J386+Q386+S386)/(H386+Q386+S386+T386)</f>
        <v>0.14285714285714285</v>
      </c>
      <c r="X386" s="12">
        <f>(J386+K386+L386+L386+M386+M386+M386)/H386</f>
        <v>0.14285714285714285</v>
      </c>
      <c r="Y386" s="12">
        <f>W386+X386</f>
        <v>0.2857142857142857</v>
      </c>
      <c r="Z386" t="b">
        <v>0</v>
      </c>
    </row>
    <row r="387" spans="1:26" x14ac:dyDescent="0.25">
      <c r="A387">
        <v>309</v>
      </c>
      <c r="B387">
        <v>226</v>
      </c>
      <c r="C387">
        <v>176</v>
      </c>
      <c r="D387" s="11" t="s">
        <v>62</v>
      </c>
      <c r="E387" t="s">
        <v>477</v>
      </c>
      <c r="F387" s="5">
        <v>15</v>
      </c>
      <c r="G387" s="5">
        <v>34</v>
      </c>
      <c r="H387" s="5">
        <v>29</v>
      </c>
      <c r="I387" s="5">
        <v>1</v>
      </c>
      <c r="J387" s="5">
        <v>4</v>
      </c>
      <c r="K387" s="5">
        <v>1</v>
      </c>
      <c r="L387" s="5">
        <v>0</v>
      </c>
      <c r="M387" s="5">
        <v>0</v>
      </c>
      <c r="N387" s="5">
        <v>1</v>
      </c>
      <c r="O387" s="5">
        <v>0</v>
      </c>
      <c r="P387" s="5">
        <v>0</v>
      </c>
      <c r="Q387" s="5">
        <v>3</v>
      </c>
      <c r="R387" s="5">
        <v>10</v>
      </c>
      <c r="S387" s="5">
        <v>0</v>
      </c>
      <c r="T387" s="5">
        <v>0</v>
      </c>
      <c r="U387" s="5">
        <v>0</v>
      </c>
      <c r="V387" s="12">
        <f>J387/H387</f>
        <v>0.13793103448275862</v>
      </c>
      <c r="W387" s="12">
        <f>(J387+Q387+S387)/(H387+Q387+S387+T387)</f>
        <v>0.21875</v>
      </c>
      <c r="X387" s="12">
        <f>(J387+K387+L387+L387+M387+M387+M387)/H387</f>
        <v>0.17241379310344829</v>
      </c>
      <c r="Y387" s="12">
        <f>W387+X387</f>
        <v>0.39116379310344829</v>
      </c>
      <c r="Z387" t="b">
        <v>0</v>
      </c>
    </row>
    <row r="388" spans="1:26" x14ac:dyDescent="0.25">
      <c r="A388">
        <v>284</v>
      </c>
      <c r="B388">
        <v>318</v>
      </c>
      <c r="C388">
        <v>251</v>
      </c>
      <c r="D388" s="11" t="s">
        <v>61</v>
      </c>
      <c r="E388" t="s">
        <v>517</v>
      </c>
      <c r="F388" s="5">
        <v>14</v>
      </c>
      <c r="G388" s="5">
        <v>34</v>
      </c>
      <c r="H388" s="5">
        <v>29</v>
      </c>
      <c r="I388" s="5">
        <v>0</v>
      </c>
      <c r="J388" s="5">
        <v>4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2</v>
      </c>
      <c r="R388" s="5">
        <v>12</v>
      </c>
      <c r="S388" s="5">
        <v>1</v>
      </c>
      <c r="T388" s="5">
        <v>0</v>
      </c>
      <c r="U388" s="5">
        <v>0</v>
      </c>
      <c r="V388" s="12">
        <f>J388/H388</f>
        <v>0.13793103448275862</v>
      </c>
      <c r="W388" s="12">
        <f>(J388+Q388+S388)/(H388+Q388+S388+T388)</f>
        <v>0.21875</v>
      </c>
      <c r="X388" s="12">
        <f>(J388+K388+L388+L388+M388+M388+M388)/H388</f>
        <v>0.13793103448275862</v>
      </c>
      <c r="Y388" s="12">
        <f>W388+X388</f>
        <v>0.35668103448275862</v>
      </c>
      <c r="Z388" t="b">
        <v>0</v>
      </c>
    </row>
    <row r="389" spans="1:26" x14ac:dyDescent="0.25">
      <c r="A389">
        <v>411</v>
      </c>
      <c r="B389">
        <v>131</v>
      </c>
      <c r="C389">
        <v>106</v>
      </c>
      <c r="D389" s="11" t="s">
        <v>64</v>
      </c>
      <c r="E389" t="s">
        <v>419</v>
      </c>
      <c r="F389" s="5">
        <v>11</v>
      </c>
      <c r="G389" s="5">
        <v>25</v>
      </c>
      <c r="H389" s="5">
        <v>22</v>
      </c>
      <c r="I389" s="5">
        <v>2</v>
      </c>
      <c r="J389" s="5">
        <v>3</v>
      </c>
      <c r="K389" s="5">
        <v>0</v>
      </c>
      <c r="L389" s="5">
        <v>0</v>
      </c>
      <c r="M389" s="5">
        <v>0</v>
      </c>
      <c r="N389" s="5">
        <v>1</v>
      </c>
      <c r="O389" s="5">
        <v>0</v>
      </c>
      <c r="P389" s="5">
        <v>0</v>
      </c>
      <c r="Q389" s="5">
        <v>1</v>
      </c>
      <c r="R389" s="5">
        <v>13</v>
      </c>
      <c r="S389" s="5">
        <v>0</v>
      </c>
      <c r="T389" s="5">
        <v>0</v>
      </c>
      <c r="U389" s="5">
        <v>0</v>
      </c>
      <c r="V389" s="12">
        <f>J389/H389</f>
        <v>0.13636363636363635</v>
      </c>
      <c r="W389" s="12">
        <f>(J389+Q389+S389)/(H389+Q389+S389+T389)</f>
        <v>0.17391304347826086</v>
      </c>
      <c r="X389" s="12">
        <f>(J389+K389+L389+L389+M389+M389+M389)/H389</f>
        <v>0.13636363636363635</v>
      </c>
      <c r="Y389" s="12">
        <f>W389+X389</f>
        <v>0.31027667984189722</v>
      </c>
      <c r="Z389" t="b">
        <v>0</v>
      </c>
    </row>
    <row r="390" spans="1:26" x14ac:dyDescent="0.25">
      <c r="A390">
        <v>274</v>
      </c>
      <c r="B390">
        <v>120</v>
      </c>
      <c r="C390">
        <v>95</v>
      </c>
      <c r="D390" s="11" t="s">
        <v>61</v>
      </c>
      <c r="E390" t="s">
        <v>508</v>
      </c>
      <c r="F390" s="5">
        <v>12</v>
      </c>
      <c r="G390" s="5">
        <v>30</v>
      </c>
      <c r="H390" s="5">
        <v>30</v>
      </c>
      <c r="I390" s="5">
        <v>0</v>
      </c>
      <c r="J390" s="5">
        <v>4</v>
      </c>
      <c r="K390" s="5">
        <v>1</v>
      </c>
      <c r="L390" s="5">
        <v>0</v>
      </c>
      <c r="M390" s="5">
        <v>0</v>
      </c>
      <c r="N390" s="5">
        <v>1</v>
      </c>
      <c r="O390" s="5">
        <v>0</v>
      </c>
      <c r="P390" s="5">
        <v>0</v>
      </c>
      <c r="Q390" s="5">
        <v>0</v>
      </c>
      <c r="R390" s="5">
        <v>12</v>
      </c>
      <c r="S390" s="5">
        <v>0</v>
      </c>
      <c r="T390" s="5">
        <v>0</v>
      </c>
      <c r="U390" s="5">
        <v>0</v>
      </c>
      <c r="V390" s="12">
        <f>J390/H390</f>
        <v>0.13333333333333333</v>
      </c>
      <c r="W390" s="12">
        <f>(J390+Q390+S390)/(H390+Q390+S390+T390)</f>
        <v>0.13333333333333333</v>
      </c>
      <c r="X390" s="12">
        <f>(J390+K390+L390+L390+M390+M390+M390)/H390</f>
        <v>0.16666666666666666</v>
      </c>
      <c r="Y390" s="12">
        <f>W390+X390</f>
        <v>0.3</v>
      </c>
      <c r="Z390" t="b">
        <v>0</v>
      </c>
    </row>
    <row r="391" spans="1:26" x14ac:dyDescent="0.25">
      <c r="A391">
        <v>207</v>
      </c>
      <c r="B391">
        <v>188</v>
      </c>
      <c r="C391">
        <v>146</v>
      </c>
      <c r="D391" s="11" t="s">
        <v>59</v>
      </c>
      <c r="E391" t="s">
        <v>598</v>
      </c>
      <c r="F391" s="5">
        <v>18</v>
      </c>
      <c r="G391" s="5">
        <v>34</v>
      </c>
      <c r="H391" s="5">
        <v>30</v>
      </c>
      <c r="I391" s="5">
        <v>4</v>
      </c>
      <c r="J391" s="5">
        <v>4</v>
      </c>
      <c r="K391" s="5">
        <v>1</v>
      </c>
      <c r="L391" s="5">
        <v>0</v>
      </c>
      <c r="M391" s="5">
        <v>1</v>
      </c>
      <c r="N391" s="5">
        <v>2</v>
      </c>
      <c r="O391" s="5">
        <v>0</v>
      </c>
      <c r="P391" s="5">
        <v>0</v>
      </c>
      <c r="Q391" s="5">
        <v>4</v>
      </c>
      <c r="R391" s="5">
        <v>6</v>
      </c>
      <c r="S391" s="5">
        <v>0</v>
      </c>
      <c r="T391" s="5">
        <v>0</v>
      </c>
      <c r="U391" s="5">
        <v>0</v>
      </c>
      <c r="V391" s="12">
        <f>J391/H391</f>
        <v>0.13333333333333333</v>
      </c>
      <c r="W391" s="12">
        <f>(J391+Q391+S391)/(H391+Q391+S391+T391)</f>
        <v>0.23529411764705882</v>
      </c>
      <c r="X391" s="12">
        <f>(J391+K391+L391+L391+M391+M391+M391)/H391</f>
        <v>0.26666666666666666</v>
      </c>
      <c r="Y391" s="12">
        <f>W391+X391</f>
        <v>0.50196078431372548</v>
      </c>
      <c r="Z391" t="b">
        <v>0</v>
      </c>
    </row>
    <row r="392" spans="1:26" x14ac:dyDescent="0.25">
      <c r="A392">
        <v>50</v>
      </c>
      <c r="B392">
        <v>123</v>
      </c>
      <c r="C392">
        <v>98</v>
      </c>
      <c r="D392" s="11" t="s">
        <v>69</v>
      </c>
      <c r="E392" t="s">
        <v>536</v>
      </c>
      <c r="F392" s="5">
        <v>10</v>
      </c>
      <c r="G392" s="5">
        <v>20</v>
      </c>
      <c r="H392" s="5">
        <v>16</v>
      </c>
      <c r="I392" s="5">
        <v>2</v>
      </c>
      <c r="J392" s="5">
        <v>2</v>
      </c>
      <c r="K392" s="5">
        <v>1</v>
      </c>
      <c r="L392" s="5">
        <v>0</v>
      </c>
      <c r="M392" s="5">
        <v>0</v>
      </c>
      <c r="N392" s="5">
        <v>1</v>
      </c>
      <c r="O392" s="5">
        <v>0</v>
      </c>
      <c r="P392" s="5">
        <v>0</v>
      </c>
      <c r="Q392" s="5">
        <v>3</v>
      </c>
      <c r="R392" s="5">
        <v>7</v>
      </c>
      <c r="S392" s="5">
        <v>0</v>
      </c>
      <c r="T392" s="5">
        <v>0</v>
      </c>
      <c r="U392" s="5">
        <v>0</v>
      </c>
      <c r="V392" s="12">
        <f>J392/H392</f>
        <v>0.125</v>
      </c>
      <c r="W392" s="12">
        <f>(J392+Q392+S392)/(H392+Q392+S392+T392)</f>
        <v>0.26315789473684209</v>
      </c>
      <c r="X392" s="12">
        <f>(J392+K392+L392+L392+M392+M392+M392)/H392</f>
        <v>0.1875</v>
      </c>
      <c r="Y392" s="12">
        <f>W392+X392</f>
        <v>0.45065789473684209</v>
      </c>
      <c r="Z392" t="b">
        <v>0</v>
      </c>
    </row>
    <row r="393" spans="1:26" x14ac:dyDescent="0.25">
      <c r="A393">
        <v>337</v>
      </c>
      <c r="B393">
        <v>136</v>
      </c>
      <c r="C393">
        <v>109</v>
      </c>
      <c r="D393" s="11" t="s">
        <v>63</v>
      </c>
      <c r="E393" t="s">
        <v>621</v>
      </c>
      <c r="F393" s="5">
        <v>11</v>
      </c>
      <c r="G393" s="5">
        <v>8</v>
      </c>
      <c r="H393" s="5">
        <v>8</v>
      </c>
      <c r="I393" s="5">
        <v>0</v>
      </c>
      <c r="J393" s="5">
        <v>1</v>
      </c>
      <c r="K393" s="5">
        <v>0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2</v>
      </c>
      <c r="S393" s="5">
        <v>0</v>
      </c>
      <c r="T393" s="5">
        <v>0</v>
      </c>
      <c r="U393" s="5">
        <v>1</v>
      </c>
      <c r="V393" s="12">
        <f>J393/H393</f>
        <v>0.125</v>
      </c>
      <c r="W393" s="12">
        <f>(J393+Q393+S393)/(H393+Q393+S393+T393)</f>
        <v>0.125</v>
      </c>
      <c r="X393" s="12">
        <f>(J393+K393+L393+L393+M393+M393+M393)/H393</f>
        <v>0.125</v>
      </c>
      <c r="Y393" s="12">
        <f>W393+X393</f>
        <v>0.25</v>
      </c>
      <c r="Z393" t="b">
        <v>0</v>
      </c>
    </row>
    <row r="394" spans="1:26" x14ac:dyDescent="0.25">
      <c r="A394">
        <v>308</v>
      </c>
      <c r="B394">
        <v>217</v>
      </c>
      <c r="C394">
        <v>169</v>
      </c>
      <c r="D394" s="11" t="s">
        <v>62</v>
      </c>
      <c r="E394" t="s">
        <v>492</v>
      </c>
      <c r="F394" s="5">
        <v>16</v>
      </c>
      <c r="G394" s="5">
        <v>16</v>
      </c>
      <c r="H394" s="5">
        <v>16</v>
      </c>
      <c r="I394" s="5">
        <v>0</v>
      </c>
      <c r="J394" s="5">
        <v>2</v>
      </c>
      <c r="K394" s="5">
        <v>1</v>
      </c>
      <c r="L394" s="5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5">
        <v>5</v>
      </c>
      <c r="S394" s="5">
        <v>0</v>
      </c>
      <c r="T394" s="5">
        <v>0</v>
      </c>
      <c r="U394" s="5">
        <v>0</v>
      </c>
      <c r="V394" s="12">
        <f>J394/H394</f>
        <v>0.125</v>
      </c>
      <c r="W394" s="12">
        <f>(J394+Q394+S394)/(H394+Q394+S394+T394)</f>
        <v>0.125</v>
      </c>
      <c r="X394" s="12">
        <f>(J394+K394+L394+L394+M394+M394+M394)/H394</f>
        <v>0.1875</v>
      </c>
      <c r="Y394" s="12">
        <f>W394+X394</f>
        <v>0.3125</v>
      </c>
      <c r="Z394" t="b">
        <v>0</v>
      </c>
    </row>
    <row r="395" spans="1:26" x14ac:dyDescent="0.25">
      <c r="A395">
        <v>81</v>
      </c>
      <c r="B395">
        <v>421</v>
      </c>
      <c r="C395">
        <v>338</v>
      </c>
      <c r="D395" s="11" t="s">
        <v>69</v>
      </c>
      <c r="E395" t="s">
        <v>555</v>
      </c>
      <c r="F395" s="5">
        <v>7</v>
      </c>
      <c r="G395" s="5">
        <v>12</v>
      </c>
      <c r="H395" s="5">
        <v>8</v>
      </c>
      <c r="I395" s="5">
        <v>1</v>
      </c>
      <c r="J395" s="5">
        <v>1</v>
      </c>
      <c r="K395" s="5">
        <v>0</v>
      </c>
      <c r="L395" s="5">
        <v>0</v>
      </c>
      <c r="M395" s="5">
        <v>0</v>
      </c>
      <c r="N395" s="5">
        <v>0</v>
      </c>
      <c r="O395" s="5">
        <v>0</v>
      </c>
      <c r="P395" s="5">
        <v>0</v>
      </c>
      <c r="Q395" s="5">
        <v>4</v>
      </c>
      <c r="R395" s="5">
        <v>1</v>
      </c>
      <c r="S395" s="5">
        <v>0</v>
      </c>
      <c r="T395" s="5">
        <v>0</v>
      </c>
      <c r="U395" s="5">
        <v>0</v>
      </c>
      <c r="V395" s="12">
        <f>J395/H395</f>
        <v>0.125</v>
      </c>
      <c r="W395" s="12">
        <f>(J395+Q395+S395)/(H395+Q395+S395+T395)</f>
        <v>0.41666666666666669</v>
      </c>
      <c r="X395" s="12">
        <f>(J395+K395+L395+L395+M395+M395+M395)/H395</f>
        <v>0.125</v>
      </c>
      <c r="Y395" s="12">
        <f>W395+X395</f>
        <v>0.54166666666666674</v>
      </c>
      <c r="Z395" t="b">
        <v>0</v>
      </c>
    </row>
    <row r="396" spans="1:26" x14ac:dyDescent="0.25">
      <c r="A396">
        <v>397</v>
      </c>
      <c r="B396">
        <v>462</v>
      </c>
      <c r="C396">
        <v>371</v>
      </c>
      <c r="D396" s="11" t="s">
        <v>94</v>
      </c>
      <c r="E396" t="s">
        <v>472</v>
      </c>
      <c r="F396" s="5">
        <v>10</v>
      </c>
      <c r="G396" s="5">
        <v>8</v>
      </c>
      <c r="H396" s="5">
        <v>8</v>
      </c>
      <c r="I396" s="5">
        <v>3</v>
      </c>
      <c r="J396" s="5">
        <v>1</v>
      </c>
      <c r="K396" s="5">
        <v>0</v>
      </c>
      <c r="L396" s="5">
        <v>0</v>
      </c>
      <c r="M396" s="5">
        <v>0</v>
      </c>
      <c r="N396" s="5">
        <v>0</v>
      </c>
      <c r="O396" s="5">
        <v>0</v>
      </c>
      <c r="P396" s="5">
        <v>0</v>
      </c>
      <c r="Q396" s="5">
        <v>0</v>
      </c>
      <c r="R396" s="5">
        <v>2</v>
      </c>
      <c r="S396" s="5">
        <v>0</v>
      </c>
      <c r="T396" s="5">
        <v>0</v>
      </c>
      <c r="U396" s="5">
        <v>0</v>
      </c>
      <c r="V396" s="12">
        <f>J396/H396</f>
        <v>0.125</v>
      </c>
      <c r="W396" s="12">
        <f>(J396+Q396+S396)/(H396+Q396+S396+T396)</f>
        <v>0.125</v>
      </c>
      <c r="X396" s="12">
        <f>(J396+K396+L396+L396+M396+M396+M396)/H396</f>
        <v>0.125</v>
      </c>
      <c r="Y396" s="12">
        <f>W396+X396</f>
        <v>0.25</v>
      </c>
      <c r="Z396" t="b">
        <v>1</v>
      </c>
    </row>
    <row r="397" spans="1:26" x14ac:dyDescent="0.25">
      <c r="A397">
        <v>35</v>
      </c>
      <c r="B397">
        <v>468</v>
      </c>
      <c r="C397">
        <v>375</v>
      </c>
      <c r="D397" s="11" t="s">
        <v>54</v>
      </c>
      <c r="E397" t="s">
        <v>232</v>
      </c>
      <c r="F397" s="5">
        <v>12</v>
      </c>
      <c r="G397" s="5">
        <v>10</v>
      </c>
      <c r="H397" s="5">
        <v>8</v>
      </c>
      <c r="I397" s="5">
        <v>0</v>
      </c>
      <c r="J397" s="5">
        <v>1</v>
      </c>
      <c r="K397" s="5">
        <v>0</v>
      </c>
      <c r="L397" s="5">
        <v>0</v>
      </c>
      <c r="M397" s="5">
        <v>0</v>
      </c>
      <c r="N397" s="5">
        <v>1</v>
      </c>
      <c r="O397" s="5">
        <v>0</v>
      </c>
      <c r="P397" s="5">
        <v>0</v>
      </c>
      <c r="Q397" s="5">
        <v>2</v>
      </c>
      <c r="R397" s="5">
        <v>3</v>
      </c>
      <c r="S397" s="5">
        <v>0</v>
      </c>
      <c r="T397" s="5">
        <v>0</v>
      </c>
      <c r="U397" s="5">
        <v>1</v>
      </c>
      <c r="V397" s="12">
        <f>J397/H397</f>
        <v>0.125</v>
      </c>
      <c r="W397" s="12">
        <f>(J397+Q397+S397)/(H397+Q397+S397+T397)</f>
        <v>0.3</v>
      </c>
      <c r="X397" s="12">
        <f>(J397+K397+L397+L397+M397+M397+M397)/H397</f>
        <v>0.125</v>
      </c>
      <c r="Y397" s="12">
        <f>W397+X397</f>
        <v>0.42499999999999999</v>
      </c>
      <c r="Z397" t="b">
        <v>0</v>
      </c>
    </row>
    <row r="398" spans="1:26" x14ac:dyDescent="0.25">
      <c r="A398">
        <v>151</v>
      </c>
      <c r="B398">
        <v>332</v>
      </c>
      <c r="C398">
        <v>465</v>
      </c>
      <c r="D398" s="11" t="s">
        <v>56</v>
      </c>
      <c r="E398" t="s">
        <v>243</v>
      </c>
      <c r="F398" s="5">
        <v>13</v>
      </c>
      <c r="G398" s="5">
        <v>28</v>
      </c>
      <c r="H398" s="5">
        <v>24</v>
      </c>
      <c r="I398" s="5">
        <v>1</v>
      </c>
      <c r="J398" s="5">
        <v>3</v>
      </c>
      <c r="K398" s="5">
        <v>1</v>
      </c>
      <c r="L398" s="5">
        <v>0</v>
      </c>
      <c r="M398" s="5">
        <v>1</v>
      </c>
      <c r="N398" s="5">
        <v>1</v>
      </c>
      <c r="O398" s="5">
        <v>0</v>
      </c>
      <c r="P398" s="5">
        <v>0</v>
      </c>
      <c r="Q398" s="5">
        <v>4</v>
      </c>
      <c r="R398" s="5">
        <v>5</v>
      </c>
      <c r="S398" s="5">
        <v>0</v>
      </c>
      <c r="T398" s="5">
        <v>0</v>
      </c>
      <c r="U398" s="5">
        <v>0</v>
      </c>
      <c r="V398" s="12">
        <f>J398/H398</f>
        <v>0.125</v>
      </c>
      <c r="W398" s="12">
        <f>(J398+Q398+S398)/(H398+Q398+S398+T398)</f>
        <v>0.25</v>
      </c>
      <c r="X398" s="12">
        <f>(J398+K398+L398+L398+M398+M398+M398)/H398</f>
        <v>0.29166666666666669</v>
      </c>
      <c r="Y398" s="12">
        <f>W398+X398</f>
        <v>0.54166666666666674</v>
      </c>
      <c r="Z398" t="b">
        <v>1</v>
      </c>
    </row>
    <row r="399" spans="1:26" x14ac:dyDescent="0.25">
      <c r="A399">
        <v>82</v>
      </c>
      <c r="B399">
        <v>450</v>
      </c>
      <c r="C399">
        <v>482</v>
      </c>
      <c r="D399" s="11" t="s">
        <v>69</v>
      </c>
      <c r="E399" t="s">
        <v>237</v>
      </c>
      <c r="F399" s="5">
        <v>11</v>
      </c>
      <c r="G399" s="5">
        <v>27</v>
      </c>
      <c r="H399" s="5">
        <v>24</v>
      </c>
      <c r="I399" s="5">
        <v>1</v>
      </c>
      <c r="J399" s="5">
        <v>3</v>
      </c>
      <c r="K399" s="5">
        <v>0</v>
      </c>
      <c r="L399" s="5">
        <v>0</v>
      </c>
      <c r="M399" s="5">
        <v>0</v>
      </c>
      <c r="N399" s="5">
        <v>4</v>
      </c>
      <c r="O399" s="5">
        <v>0</v>
      </c>
      <c r="P399" s="5">
        <v>0</v>
      </c>
      <c r="Q399" s="5">
        <v>2</v>
      </c>
      <c r="R399" s="5">
        <v>8</v>
      </c>
      <c r="S399" s="5">
        <v>0</v>
      </c>
      <c r="T399" s="5">
        <v>1</v>
      </c>
      <c r="U399" s="5">
        <v>1</v>
      </c>
      <c r="V399" s="12">
        <f>J399/H399</f>
        <v>0.125</v>
      </c>
      <c r="W399" s="12">
        <f>(J399+Q399+S399)/(H399+Q399+S399+T399)</f>
        <v>0.18518518518518517</v>
      </c>
      <c r="X399" s="12">
        <f>(J399+K399+L399+L399+M399+M399+M399)/H399</f>
        <v>0.125</v>
      </c>
      <c r="Y399" s="12">
        <f>W399+X399</f>
        <v>0.31018518518518517</v>
      </c>
      <c r="Z399" t="b">
        <v>0</v>
      </c>
    </row>
    <row r="400" spans="1:26" x14ac:dyDescent="0.25">
      <c r="A400">
        <v>156</v>
      </c>
      <c r="B400">
        <v>387</v>
      </c>
      <c r="C400">
        <v>310</v>
      </c>
      <c r="D400" s="11" t="s">
        <v>56</v>
      </c>
      <c r="E400" t="s">
        <v>55</v>
      </c>
      <c r="F400" s="5">
        <v>54</v>
      </c>
      <c r="G400" s="5">
        <v>124</v>
      </c>
      <c r="H400" s="5">
        <v>116</v>
      </c>
      <c r="I400" s="5">
        <v>5</v>
      </c>
      <c r="J400" s="5">
        <v>14</v>
      </c>
      <c r="K400" s="5">
        <v>4</v>
      </c>
      <c r="L400" s="5">
        <v>0</v>
      </c>
      <c r="M400" s="5">
        <v>0</v>
      </c>
      <c r="N400" s="5">
        <v>3</v>
      </c>
      <c r="O400" s="5">
        <v>1</v>
      </c>
      <c r="P400" s="5">
        <v>0</v>
      </c>
      <c r="Q400" s="5">
        <v>7</v>
      </c>
      <c r="R400" s="5">
        <v>25</v>
      </c>
      <c r="S400" s="5">
        <v>0</v>
      </c>
      <c r="T400" s="5">
        <v>1</v>
      </c>
      <c r="U400" s="5">
        <v>0</v>
      </c>
      <c r="V400" s="12">
        <f>J400/H400</f>
        <v>0.1206896551724138</v>
      </c>
      <c r="W400" s="12">
        <f>(J400+Q400+S400)/(H400+Q400+S400+T400)</f>
        <v>0.16935483870967741</v>
      </c>
      <c r="X400" s="12">
        <f>(J400+K400+L400+L400+M400+M400+M400)/H400</f>
        <v>0.15517241379310345</v>
      </c>
      <c r="Y400" s="12">
        <f>W400+X400</f>
        <v>0.32452725250278086</v>
      </c>
      <c r="Z400" t="b">
        <v>1</v>
      </c>
    </row>
    <row r="401" spans="1:29" x14ac:dyDescent="0.25">
      <c r="A401">
        <v>310</v>
      </c>
      <c r="B401">
        <v>273</v>
      </c>
      <c r="C401">
        <v>210</v>
      </c>
      <c r="D401" s="11" t="s">
        <v>62</v>
      </c>
      <c r="E401" t="s">
        <v>478</v>
      </c>
      <c r="F401" s="5">
        <v>13</v>
      </c>
      <c r="G401" s="5">
        <v>27</v>
      </c>
      <c r="H401" s="5">
        <v>26</v>
      </c>
      <c r="I401" s="5">
        <v>4</v>
      </c>
      <c r="J401" s="5">
        <v>3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5">
        <v>1</v>
      </c>
      <c r="R401" s="5">
        <v>11</v>
      </c>
      <c r="S401" s="5">
        <v>0</v>
      </c>
      <c r="T401" s="5">
        <v>0</v>
      </c>
      <c r="U401" s="5">
        <v>1</v>
      </c>
      <c r="V401" s="12">
        <f>J401/H401</f>
        <v>0.11538461538461539</v>
      </c>
      <c r="W401" s="12">
        <f>(J401+Q401+S401)/(H401+Q401+S401+T401)</f>
        <v>0.14814814814814814</v>
      </c>
      <c r="X401" s="12">
        <f>(J401+K401+L401+L401+M401+M401+M401)/H401</f>
        <v>0.11538461538461539</v>
      </c>
      <c r="Y401" s="12">
        <f>W401+X401</f>
        <v>0.26353276353276356</v>
      </c>
      <c r="Z401" t="b">
        <v>0</v>
      </c>
    </row>
    <row r="402" spans="1:29" x14ac:dyDescent="0.25">
      <c r="A402">
        <v>25</v>
      </c>
      <c r="B402">
        <v>322</v>
      </c>
      <c r="C402">
        <v>255</v>
      </c>
      <c r="D402" s="11" t="s">
        <v>54</v>
      </c>
      <c r="E402" t="s">
        <v>227</v>
      </c>
      <c r="F402" s="5">
        <v>49</v>
      </c>
      <c r="G402" s="5">
        <v>136</v>
      </c>
      <c r="H402" s="5">
        <v>116</v>
      </c>
      <c r="I402" s="5">
        <v>13</v>
      </c>
      <c r="J402" s="5">
        <v>13</v>
      </c>
      <c r="K402" s="5">
        <v>0</v>
      </c>
      <c r="L402" s="5">
        <v>0</v>
      </c>
      <c r="M402" s="5">
        <v>0</v>
      </c>
      <c r="N402" s="5">
        <v>6</v>
      </c>
      <c r="O402" s="5">
        <v>0</v>
      </c>
      <c r="P402" s="5">
        <v>0</v>
      </c>
      <c r="Q402" s="5">
        <v>19</v>
      </c>
      <c r="R402" s="5">
        <v>27</v>
      </c>
      <c r="S402" s="5">
        <v>1</v>
      </c>
      <c r="T402" s="5">
        <v>0</v>
      </c>
      <c r="U402" s="5">
        <v>2</v>
      </c>
      <c r="V402" s="12">
        <f>J402/H402</f>
        <v>0.11206896551724138</v>
      </c>
      <c r="W402" s="12">
        <f>(J402+Q402+S402)/(H402+Q402+S402+T402)</f>
        <v>0.24264705882352941</v>
      </c>
      <c r="X402" s="12">
        <f>(J402+K402+L402+L402+M402+M402+M402)/H402</f>
        <v>0.11206896551724138</v>
      </c>
      <c r="Y402" s="12">
        <f>W402+X402</f>
        <v>0.35471602434077076</v>
      </c>
      <c r="Z402" t="b">
        <v>1</v>
      </c>
      <c r="AC402" s="5"/>
    </row>
    <row r="403" spans="1:29" x14ac:dyDescent="0.25">
      <c r="A403">
        <v>459</v>
      </c>
      <c r="B403">
        <v>157</v>
      </c>
      <c r="C403">
        <v>122</v>
      </c>
      <c r="D403" s="87" t="s">
        <v>736</v>
      </c>
      <c r="E403" s="86" t="s">
        <v>249</v>
      </c>
      <c r="F403" s="5">
        <v>8</v>
      </c>
      <c r="G403" s="5">
        <v>10</v>
      </c>
      <c r="H403" s="5">
        <v>9</v>
      </c>
      <c r="I403" s="5">
        <v>3</v>
      </c>
      <c r="J403" s="5">
        <v>1</v>
      </c>
      <c r="K403" s="5">
        <v>0</v>
      </c>
      <c r="L403" s="5">
        <v>0</v>
      </c>
      <c r="M403" s="5">
        <v>0</v>
      </c>
      <c r="N403" s="5">
        <v>0</v>
      </c>
      <c r="O403" s="5">
        <v>0</v>
      </c>
      <c r="P403" s="5">
        <v>0</v>
      </c>
      <c r="Q403" s="5">
        <v>1</v>
      </c>
      <c r="R403" s="5">
        <v>3</v>
      </c>
      <c r="S403" s="5">
        <v>0</v>
      </c>
      <c r="T403" s="5">
        <v>0</v>
      </c>
      <c r="U403" s="5">
        <v>0</v>
      </c>
      <c r="V403" s="12">
        <f>J403/H403</f>
        <v>0.1111111111111111</v>
      </c>
      <c r="W403" s="12">
        <f>(J403+Q403+S403)/(H403+Q403+S403+T403)</f>
        <v>0.2</v>
      </c>
      <c r="X403" s="12">
        <f>(J403+K403+L403+L403+M403+M403+M403)/H403</f>
        <v>0.1111111111111111</v>
      </c>
      <c r="Y403" s="12">
        <f>W403+X403</f>
        <v>0.31111111111111112</v>
      </c>
      <c r="Z403" t="b">
        <v>0</v>
      </c>
      <c r="AC403" s="5"/>
    </row>
    <row r="404" spans="1:29" x14ac:dyDescent="0.25">
      <c r="A404">
        <v>477</v>
      </c>
      <c r="B404">
        <v>344</v>
      </c>
      <c r="C404">
        <v>271</v>
      </c>
      <c r="D404" s="87" t="s">
        <v>733</v>
      </c>
      <c r="E404" s="86" t="s">
        <v>294</v>
      </c>
      <c r="F404" s="5">
        <v>15</v>
      </c>
      <c r="G404" s="5">
        <v>10</v>
      </c>
      <c r="H404" s="5">
        <v>9</v>
      </c>
      <c r="I404" s="5">
        <v>1</v>
      </c>
      <c r="J404" s="5">
        <v>1</v>
      </c>
      <c r="K404" s="5">
        <v>1</v>
      </c>
      <c r="L404" s="5">
        <v>0</v>
      </c>
      <c r="M404" s="5">
        <v>0</v>
      </c>
      <c r="N404" s="5">
        <v>1</v>
      </c>
      <c r="O404" s="5">
        <v>0</v>
      </c>
      <c r="P404" s="5">
        <v>0</v>
      </c>
      <c r="Q404" s="5">
        <v>1</v>
      </c>
      <c r="R404" s="5">
        <v>2</v>
      </c>
      <c r="S404" s="5">
        <v>0</v>
      </c>
      <c r="T404" s="5">
        <v>0</v>
      </c>
      <c r="U404" s="5">
        <v>0</v>
      </c>
      <c r="V404" s="12">
        <f>J404/H404</f>
        <v>0.1111111111111111</v>
      </c>
      <c r="W404" s="12">
        <f>(J404+Q404+S404)/(H404+Q404+S404+T404)</f>
        <v>0.2</v>
      </c>
      <c r="X404" s="12">
        <f>(J404+K404+L404+L404+M404+M404+M404)/H404</f>
        <v>0.22222222222222221</v>
      </c>
      <c r="Y404" s="12">
        <f>W404+X404</f>
        <v>0.42222222222222222</v>
      </c>
      <c r="Z404" t="b">
        <v>1</v>
      </c>
      <c r="AC404" s="5"/>
    </row>
    <row r="405" spans="1:29" x14ac:dyDescent="0.25">
      <c r="A405">
        <v>39</v>
      </c>
      <c r="B405">
        <v>24</v>
      </c>
      <c r="C405">
        <v>395</v>
      </c>
      <c r="D405" s="11" t="s">
        <v>69</v>
      </c>
      <c r="E405" t="s">
        <v>298</v>
      </c>
      <c r="F405" s="5">
        <v>3</v>
      </c>
      <c r="G405" s="5">
        <v>9</v>
      </c>
      <c r="H405" s="5">
        <v>9</v>
      </c>
      <c r="I405" s="5">
        <v>1</v>
      </c>
      <c r="J405" s="5">
        <v>1</v>
      </c>
      <c r="K405" s="5">
        <v>0</v>
      </c>
      <c r="L405" s="5">
        <v>0</v>
      </c>
      <c r="M405" s="5">
        <v>0</v>
      </c>
      <c r="N405" s="5">
        <v>1</v>
      </c>
      <c r="O405" s="5">
        <v>0</v>
      </c>
      <c r="P405" s="5">
        <v>0</v>
      </c>
      <c r="Q405" s="5">
        <v>0</v>
      </c>
      <c r="R405" s="5">
        <v>1</v>
      </c>
      <c r="S405" s="5">
        <v>0</v>
      </c>
      <c r="T405" s="5">
        <v>0</v>
      </c>
      <c r="U405" s="5">
        <v>0</v>
      </c>
      <c r="V405" s="12">
        <f>J405/H405</f>
        <v>0.1111111111111111</v>
      </c>
      <c r="W405" s="12">
        <f>(J405+Q405+S405)/(H405+Q405+S405+T405)</f>
        <v>0.1111111111111111</v>
      </c>
      <c r="X405" s="12">
        <f>(J405+K405+L405+L405+M405+M405+M405)/H405</f>
        <v>0.1111111111111111</v>
      </c>
      <c r="Y405" s="12">
        <f>W405+X405</f>
        <v>0.22222222222222221</v>
      </c>
      <c r="Z405" t="b">
        <v>0</v>
      </c>
    </row>
    <row r="406" spans="1:29" x14ac:dyDescent="0.25">
      <c r="A406">
        <v>240</v>
      </c>
      <c r="B406">
        <v>156</v>
      </c>
      <c r="C406">
        <v>429</v>
      </c>
      <c r="D406" s="11" t="s">
        <v>60</v>
      </c>
      <c r="E406" t="s">
        <v>249</v>
      </c>
      <c r="F406" s="5">
        <v>4</v>
      </c>
      <c r="G406" s="5">
        <v>10</v>
      </c>
      <c r="H406" s="5">
        <v>9</v>
      </c>
      <c r="I406" s="5">
        <v>3</v>
      </c>
      <c r="J406" s="5">
        <v>1</v>
      </c>
      <c r="K406" s="5">
        <v>0</v>
      </c>
      <c r="L406" s="5">
        <v>0</v>
      </c>
      <c r="M406" s="5">
        <v>0</v>
      </c>
      <c r="N406" s="5">
        <v>0</v>
      </c>
      <c r="O406" s="5">
        <v>0</v>
      </c>
      <c r="P406" s="5">
        <v>0</v>
      </c>
      <c r="Q406" s="5">
        <v>1</v>
      </c>
      <c r="R406" s="5">
        <v>3</v>
      </c>
      <c r="S406" s="5">
        <v>0</v>
      </c>
      <c r="T406" s="5">
        <v>0</v>
      </c>
      <c r="U406" s="5">
        <v>0</v>
      </c>
      <c r="V406" s="12">
        <f>J406/H406</f>
        <v>0.1111111111111111</v>
      </c>
      <c r="W406" s="12">
        <f>(J406+Q406+S406)/(H406+Q406+S406+T406)</f>
        <v>0.2</v>
      </c>
      <c r="X406" s="12">
        <f>(J406+K406+L406+L406+M406+M406+M406)/H406</f>
        <v>0.1111111111111111</v>
      </c>
      <c r="Y406" s="12">
        <f>W406+X406</f>
        <v>0.31111111111111112</v>
      </c>
      <c r="Z406" t="b">
        <v>1</v>
      </c>
    </row>
    <row r="407" spans="1:29" x14ac:dyDescent="0.25">
      <c r="A407">
        <v>72</v>
      </c>
      <c r="B407">
        <v>343</v>
      </c>
      <c r="C407">
        <v>467</v>
      </c>
      <c r="D407" s="11" t="s">
        <v>69</v>
      </c>
      <c r="E407" t="s">
        <v>294</v>
      </c>
      <c r="F407" s="5">
        <v>5</v>
      </c>
      <c r="G407" s="5">
        <v>10</v>
      </c>
      <c r="H407" s="5">
        <v>9</v>
      </c>
      <c r="I407" s="5">
        <v>1</v>
      </c>
      <c r="J407" s="5">
        <v>1</v>
      </c>
      <c r="K407" s="5">
        <v>1</v>
      </c>
      <c r="L407" s="5">
        <v>0</v>
      </c>
      <c r="M407" s="5">
        <v>0</v>
      </c>
      <c r="N407" s="5">
        <v>1</v>
      </c>
      <c r="O407" s="5">
        <v>0</v>
      </c>
      <c r="P407" s="5">
        <v>0</v>
      </c>
      <c r="Q407" s="5">
        <v>1</v>
      </c>
      <c r="R407" s="5">
        <v>2</v>
      </c>
      <c r="S407" s="5">
        <v>0</v>
      </c>
      <c r="T407" s="5">
        <v>0</v>
      </c>
      <c r="U407" s="5">
        <v>0</v>
      </c>
      <c r="V407" s="12">
        <f>J407/H407</f>
        <v>0.1111111111111111</v>
      </c>
      <c r="W407" s="12">
        <f>(J407+Q407+S407)/(H407+Q407+S407+T407)</f>
        <v>0.2</v>
      </c>
      <c r="X407" s="12">
        <f>(J407+K407+L407+L407+M407+M407+M407)/H407</f>
        <v>0.22222222222222221</v>
      </c>
      <c r="Y407" s="12">
        <f>W407+X407</f>
        <v>0.42222222222222222</v>
      </c>
      <c r="Z407" t="b">
        <v>0</v>
      </c>
    </row>
    <row r="408" spans="1:29" x14ac:dyDescent="0.25">
      <c r="A408">
        <v>448</v>
      </c>
      <c r="B408">
        <v>73</v>
      </c>
      <c r="C408">
        <v>61</v>
      </c>
      <c r="D408" s="87" t="s">
        <v>735</v>
      </c>
      <c r="E408" s="86" t="s">
        <v>234</v>
      </c>
      <c r="F408" s="5">
        <v>14</v>
      </c>
      <c r="G408" s="5">
        <v>20</v>
      </c>
      <c r="H408" s="5">
        <v>19</v>
      </c>
      <c r="I408" s="5">
        <v>0</v>
      </c>
      <c r="J408" s="5">
        <v>2</v>
      </c>
      <c r="K408" s="5">
        <v>1</v>
      </c>
      <c r="L408" s="5">
        <v>0</v>
      </c>
      <c r="M408" s="5">
        <v>0</v>
      </c>
      <c r="N408" s="5">
        <v>1</v>
      </c>
      <c r="O408" s="5">
        <v>0</v>
      </c>
      <c r="P408" s="5">
        <v>0</v>
      </c>
      <c r="Q408" s="5">
        <v>0</v>
      </c>
      <c r="R408" s="5">
        <v>6</v>
      </c>
      <c r="S408" s="5">
        <v>1</v>
      </c>
      <c r="T408" s="5">
        <v>0</v>
      </c>
      <c r="U408" s="5">
        <v>0</v>
      </c>
      <c r="V408" s="12">
        <f>J408/H408</f>
        <v>0.10526315789473684</v>
      </c>
      <c r="W408" s="12">
        <f>(J408+Q408+S408)/(H408+Q408+S408+T408)</f>
        <v>0.15</v>
      </c>
      <c r="X408" s="12">
        <f>(J408+K408+L408+L408+M408+M408+M408)/H408</f>
        <v>0.15789473684210525</v>
      </c>
      <c r="Y408" s="12">
        <f>W408+X408</f>
        <v>0.30789473684210522</v>
      </c>
      <c r="Z408" t="b">
        <v>1</v>
      </c>
      <c r="AC408" s="5"/>
    </row>
    <row r="409" spans="1:29" x14ac:dyDescent="0.25">
      <c r="A409">
        <v>43</v>
      </c>
      <c r="B409">
        <v>71</v>
      </c>
      <c r="C409">
        <v>405</v>
      </c>
      <c r="D409" s="11" t="s">
        <v>69</v>
      </c>
      <c r="E409" t="s">
        <v>234</v>
      </c>
      <c r="F409" s="5">
        <v>10</v>
      </c>
      <c r="G409" s="5">
        <v>20</v>
      </c>
      <c r="H409" s="5">
        <v>19</v>
      </c>
      <c r="I409" s="5">
        <v>0</v>
      </c>
      <c r="J409" s="5">
        <v>2</v>
      </c>
      <c r="K409" s="5">
        <v>1</v>
      </c>
      <c r="L409" s="5">
        <v>0</v>
      </c>
      <c r="M409" s="5">
        <v>0</v>
      </c>
      <c r="N409" s="5">
        <v>1</v>
      </c>
      <c r="O409" s="5">
        <v>0</v>
      </c>
      <c r="P409" s="5">
        <v>0</v>
      </c>
      <c r="Q409" s="5">
        <v>0</v>
      </c>
      <c r="R409" s="5">
        <v>6</v>
      </c>
      <c r="S409" s="5">
        <v>1</v>
      </c>
      <c r="T409" s="5">
        <v>0</v>
      </c>
      <c r="U409" s="5">
        <v>0</v>
      </c>
      <c r="V409" s="12">
        <f>J409/H409</f>
        <v>0.10526315789473684</v>
      </c>
      <c r="W409" s="12">
        <f>(J409+Q409+S409)/(H409+Q409+S409+T409)</f>
        <v>0.15</v>
      </c>
      <c r="X409" s="12">
        <f>(J409+K409+L409+L409+M409+M409+M409)/H409</f>
        <v>0.15789473684210525</v>
      </c>
      <c r="Y409" s="12">
        <f>W409+X409</f>
        <v>0.30789473684210522</v>
      </c>
      <c r="Z409" t="b">
        <v>0</v>
      </c>
    </row>
    <row r="410" spans="1:29" x14ac:dyDescent="0.25">
      <c r="A410">
        <v>486</v>
      </c>
      <c r="B410">
        <v>461</v>
      </c>
      <c r="C410">
        <v>370</v>
      </c>
      <c r="D410" s="87" t="s">
        <v>734</v>
      </c>
      <c r="E410" s="86" t="s">
        <v>213</v>
      </c>
      <c r="F410" s="5">
        <v>14</v>
      </c>
      <c r="G410" s="5">
        <v>29</v>
      </c>
      <c r="H410" s="5">
        <v>29</v>
      </c>
      <c r="I410" s="5">
        <v>0</v>
      </c>
      <c r="J410" s="5">
        <v>3</v>
      </c>
      <c r="K410" s="5">
        <v>1</v>
      </c>
      <c r="L410" s="5">
        <v>0</v>
      </c>
      <c r="M410" s="5">
        <v>0</v>
      </c>
      <c r="N410" s="5">
        <v>1</v>
      </c>
      <c r="O410" s="5">
        <v>0</v>
      </c>
      <c r="P410" s="5">
        <v>0</v>
      </c>
      <c r="Q410" s="5">
        <v>0</v>
      </c>
      <c r="R410" s="5">
        <v>10</v>
      </c>
      <c r="S410" s="5">
        <v>0</v>
      </c>
      <c r="T410" s="5">
        <v>0</v>
      </c>
      <c r="U410" s="5">
        <v>0</v>
      </c>
      <c r="V410" s="12">
        <f>J410/H410</f>
        <v>0.10344827586206896</v>
      </c>
      <c r="W410" s="12">
        <f>(J410+Q410+S410)/(H410+Q410+S410+T410)</f>
        <v>0.10344827586206896</v>
      </c>
      <c r="X410" s="12">
        <f>(J410+K410+L410+L410+M410+M410+M410)/H410</f>
        <v>0.13793103448275862</v>
      </c>
      <c r="Y410" s="12">
        <f>W410+X410</f>
        <v>0.24137931034482757</v>
      </c>
      <c r="Z410" t="b">
        <v>1</v>
      </c>
    </row>
    <row r="411" spans="1:29" x14ac:dyDescent="0.25">
      <c r="A411">
        <v>34</v>
      </c>
      <c r="B411">
        <v>459</v>
      </c>
      <c r="C411">
        <v>484</v>
      </c>
      <c r="D411" s="11" t="s">
        <v>54</v>
      </c>
      <c r="E411" t="s">
        <v>213</v>
      </c>
      <c r="F411" s="5">
        <v>10</v>
      </c>
      <c r="G411" s="5">
        <v>29</v>
      </c>
      <c r="H411" s="5">
        <v>29</v>
      </c>
      <c r="I411" s="5">
        <v>0</v>
      </c>
      <c r="J411" s="5">
        <v>3</v>
      </c>
      <c r="K411" s="5">
        <v>1</v>
      </c>
      <c r="L411" s="5">
        <v>0</v>
      </c>
      <c r="M411" s="5">
        <v>0</v>
      </c>
      <c r="N411" s="5">
        <v>1</v>
      </c>
      <c r="O411" s="5">
        <v>0</v>
      </c>
      <c r="P411" s="5">
        <v>0</v>
      </c>
      <c r="Q411" s="5">
        <v>0</v>
      </c>
      <c r="R411" s="5">
        <v>10</v>
      </c>
      <c r="S411" s="5">
        <v>0</v>
      </c>
      <c r="T411" s="5">
        <v>0</v>
      </c>
      <c r="U411" s="5">
        <v>0</v>
      </c>
      <c r="V411" s="12">
        <f>J411/H411</f>
        <v>0.10344827586206896</v>
      </c>
      <c r="W411" s="12">
        <f>(J411+Q411+S411)/(H411+Q411+S411+T411)</f>
        <v>0.10344827586206896</v>
      </c>
      <c r="X411" s="12">
        <f>(J411+K411+L411+L411+M411+M411+M411)/H411</f>
        <v>0.13793103448275862</v>
      </c>
      <c r="Y411" s="12">
        <f>W411+X411</f>
        <v>0.24137931034482757</v>
      </c>
      <c r="Z411" t="b">
        <v>0</v>
      </c>
    </row>
    <row r="412" spans="1:29" x14ac:dyDescent="0.25">
      <c r="A412">
        <v>113</v>
      </c>
      <c r="B412">
        <v>426</v>
      </c>
      <c r="C412">
        <v>343</v>
      </c>
      <c r="D412" s="11" t="s">
        <v>70</v>
      </c>
      <c r="E412" t="s">
        <v>576</v>
      </c>
      <c r="F412" s="5">
        <v>11</v>
      </c>
      <c r="G412" s="5">
        <v>22</v>
      </c>
      <c r="H412" s="5">
        <v>20</v>
      </c>
      <c r="I412" s="5">
        <v>0</v>
      </c>
      <c r="J412" s="5">
        <v>2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1</v>
      </c>
      <c r="R412" s="5">
        <v>11</v>
      </c>
      <c r="S412" s="5">
        <v>0</v>
      </c>
      <c r="T412" s="5">
        <v>0</v>
      </c>
      <c r="U412" s="5">
        <v>0</v>
      </c>
      <c r="V412" s="12">
        <f>J412/H412</f>
        <v>0.1</v>
      </c>
      <c r="W412" s="12">
        <f>(J412+Q412+S412)/(H412+Q412+S412+T412)</f>
        <v>0.14285714285714285</v>
      </c>
      <c r="X412" s="12">
        <f>(J412+K412+L412+L412+M412+M412+M412)/H412</f>
        <v>0.1</v>
      </c>
      <c r="Y412" s="12">
        <f>W412+X412</f>
        <v>0.24285714285714285</v>
      </c>
      <c r="Z412" t="b">
        <v>1</v>
      </c>
    </row>
    <row r="413" spans="1:29" x14ac:dyDescent="0.25">
      <c r="A413">
        <v>382</v>
      </c>
      <c r="B413">
        <v>279</v>
      </c>
      <c r="C413">
        <v>216</v>
      </c>
      <c r="D413" s="11" t="s">
        <v>94</v>
      </c>
      <c r="E413" t="s">
        <v>465</v>
      </c>
      <c r="F413" s="5">
        <v>7</v>
      </c>
      <c r="G413" s="5">
        <v>23</v>
      </c>
      <c r="H413" s="5">
        <v>21</v>
      </c>
      <c r="I413" s="5">
        <v>1</v>
      </c>
      <c r="J413" s="5">
        <v>2</v>
      </c>
      <c r="K413" s="5">
        <v>1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2</v>
      </c>
      <c r="R413" s="5">
        <v>4</v>
      </c>
      <c r="S413" s="5">
        <v>0</v>
      </c>
      <c r="T413" s="5">
        <v>0</v>
      </c>
      <c r="U413" s="5">
        <v>0</v>
      </c>
      <c r="V413" s="12">
        <f>J413/H413</f>
        <v>9.5238095238095233E-2</v>
      </c>
      <c r="W413" s="12">
        <f>(J413+Q413+S413)/(H413+Q413+S413+T413)</f>
        <v>0.17391304347826086</v>
      </c>
      <c r="X413" s="12">
        <f>(J413+K413+L413+L413+M413+M413+M413)/H413</f>
        <v>0.14285714285714285</v>
      </c>
      <c r="Y413" s="12">
        <f>W413+X413</f>
        <v>0.31677018633540371</v>
      </c>
      <c r="Z413" t="b">
        <v>0</v>
      </c>
    </row>
    <row r="414" spans="1:29" x14ac:dyDescent="0.25">
      <c r="A414">
        <v>115</v>
      </c>
      <c r="B414">
        <v>447</v>
      </c>
      <c r="C414">
        <v>360</v>
      </c>
      <c r="D414" s="11" t="s">
        <v>70</v>
      </c>
      <c r="E414" t="s">
        <v>578</v>
      </c>
      <c r="F414" s="5">
        <v>15</v>
      </c>
      <c r="G414" s="5">
        <v>40</v>
      </c>
      <c r="H414" s="5">
        <v>34</v>
      </c>
      <c r="I414" s="5">
        <v>0</v>
      </c>
      <c r="J414" s="5">
        <v>3</v>
      </c>
      <c r="K414" s="5">
        <v>0</v>
      </c>
      <c r="L414" s="5">
        <v>0</v>
      </c>
      <c r="M414" s="5">
        <v>0</v>
      </c>
      <c r="N414" s="5">
        <v>2</v>
      </c>
      <c r="O414" s="5">
        <v>0</v>
      </c>
      <c r="P414" s="5">
        <v>0</v>
      </c>
      <c r="Q414" s="5">
        <v>4</v>
      </c>
      <c r="R414" s="5">
        <v>19</v>
      </c>
      <c r="S414" s="5">
        <v>0</v>
      </c>
      <c r="T414" s="5">
        <v>0</v>
      </c>
      <c r="U414" s="5">
        <v>1</v>
      </c>
      <c r="V414" s="12">
        <f>J414/H414</f>
        <v>8.8235294117647065E-2</v>
      </c>
      <c r="W414" s="12">
        <f>(J414+Q414+S414)/(H414+Q414+S414+T414)</f>
        <v>0.18421052631578946</v>
      </c>
      <c r="X414" s="12">
        <f>(J414+K414+L414+L414+M414+M414+M414)/H414</f>
        <v>8.8235294117647065E-2</v>
      </c>
      <c r="Y414" s="12">
        <f>W414+X414</f>
        <v>0.27244582043343651</v>
      </c>
      <c r="Z414" t="b">
        <v>1</v>
      </c>
    </row>
    <row r="415" spans="1:29" x14ac:dyDescent="0.25">
      <c r="A415">
        <v>192</v>
      </c>
      <c r="B415">
        <v>386</v>
      </c>
      <c r="C415">
        <v>309</v>
      </c>
      <c r="D415" s="11" t="s">
        <v>57</v>
      </c>
      <c r="E415" t="s">
        <v>403</v>
      </c>
      <c r="F415" s="5">
        <v>22</v>
      </c>
      <c r="G415" s="5">
        <v>24</v>
      </c>
      <c r="H415" s="5">
        <v>23</v>
      </c>
      <c r="I415" s="5">
        <v>1</v>
      </c>
      <c r="J415" s="5">
        <v>2</v>
      </c>
      <c r="K415" s="5">
        <v>0</v>
      </c>
      <c r="L415" s="5">
        <v>0</v>
      </c>
      <c r="M415" s="5">
        <v>0</v>
      </c>
      <c r="N415" s="5">
        <v>0</v>
      </c>
      <c r="O415" s="5">
        <v>0</v>
      </c>
      <c r="P415" s="5">
        <v>0</v>
      </c>
      <c r="Q415" s="5">
        <v>1</v>
      </c>
      <c r="R415" s="5">
        <v>4</v>
      </c>
      <c r="S415" s="5">
        <v>0</v>
      </c>
      <c r="T415" s="5">
        <v>0</v>
      </c>
      <c r="U415" s="5">
        <v>3</v>
      </c>
      <c r="V415" s="12">
        <f>J415/H415</f>
        <v>8.6956521739130432E-2</v>
      </c>
      <c r="W415" s="12">
        <f>(J415+Q415+S415)/(H415+Q415+S415+T415)</f>
        <v>0.125</v>
      </c>
      <c r="X415" s="12">
        <f>(J415+K415+L415+L415+M415+M415+M415)/H415</f>
        <v>8.6956521739130432E-2</v>
      </c>
      <c r="Y415" s="12">
        <f>W415+X415</f>
        <v>0.21195652173913043</v>
      </c>
      <c r="Z415" t="b">
        <v>0</v>
      </c>
    </row>
    <row r="416" spans="1:29" x14ac:dyDescent="0.25">
      <c r="A416">
        <v>408</v>
      </c>
      <c r="B416">
        <v>99</v>
      </c>
      <c r="C416">
        <v>81</v>
      </c>
      <c r="D416" s="11" t="s">
        <v>64</v>
      </c>
      <c r="E416" t="s">
        <v>416</v>
      </c>
      <c r="F416" s="5">
        <v>12</v>
      </c>
      <c r="G416" s="5">
        <v>12</v>
      </c>
      <c r="H416" s="5">
        <v>12</v>
      </c>
      <c r="I416" s="5">
        <v>0</v>
      </c>
      <c r="J416" s="5">
        <v>1</v>
      </c>
      <c r="K416" s="5">
        <v>0</v>
      </c>
      <c r="L416" s="5">
        <v>0</v>
      </c>
      <c r="M416" s="5">
        <v>0</v>
      </c>
      <c r="N416" s="5">
        <v>0</v>
      </c>
      <c r="O416" s="5">
        <v>0</v>
      </c>
      <c r="P416" s="5">
        <v>0</v>
      </c>
      <c r="Q416" s="5">
        <v>0</v>
      </c>
      <c r="R416" s="5">
        <v>2</v>
      </c>
      <c r="S416" s="5">
        <v>0</v>
      </c>
      <c r="T416" s="5">
        <v>0</v>
      </c>
      <c r="U416" s="5">
        <v>0</v>
      </c>
      <c r="V416" s="12">
        <f>J416/H416</f>
        <v>8.3333333333333329E-2</v>
      </c>
      <c r="W416" s="12">
        <f>(J416+Q416+S416)/(H416+Q416+S416+T416)</f>
        <v>8.3333333333333329E-2</v>
      </c>
      <c r="X416" s="12">
        <f>(J416+K416+L416+L416+M416+M416+M416)/H416</f>
        <v>8.3333333333333329E-2</v>
      </c>
      <c r="Y416" s="12">
        <f>W416+X416</f>
        <v>0.16666666666666666</v>
      </c>
      <c r="Z416" t="b">
        <v>1</v>
      </c>
    </row>
    <row r="417" spans="1:29" x14ac:dyDescent="0.25">
      <c r="A417">
        <v>443</v>
      </c>
      <c r="B417">
        <v>25</v>
      </c>
      <c r="C417">
        <v>23</v>
      </c>
      <c r="D417" s="87" t="s">
        <v>732</v>
      </c>
      <c r="E417" s="86" t="s">
        <v>298</v>
      </c>
      <c r="F417" s="5">
        <v>12</v>
      </c>
      <c r="G417" s="5">
        <v>26</v>
      </c>
      <c r="H417" s="5">
        <v>25</v>
      </c>
      <c r="I417" s="5">
        <v>2</v>
      </c>
      <c r="J417" s="5">
        <v>2</v>
      </c>
      <c r="K417" s="5">
        <v>0</v>
      </c>
      <c r="L417" s="5">
        <v>0</v>
      </c>
      <c r="M417" s="5">
        <v>0</v>
      </c>
      <c r="N417" s="5">
        <v>1</v>
      </c>
      <c r="O417" s="5">
        <v>0</v>
      </c>
      <c r="P417" s="5">
        <v>0</v>
      </c>
      <c r="Q417" s="5">
        <v>1</v>
      </c>
      <c r="R417" s="5">
        <v>7</v>
      </c>
      <c r="S417" s="5">
        <v>0</v>
      </c>
      <c r="T417" s="5">
        <v>0</v>
      </c>
      <c r="U417" s="5">
        <v>0</v>
      </c>
      <c r="V417" s="12">
        <f>J417/H417</f>
        <v>0.08</v>
      </c>
      <c r="W417" s="12">
        <f>(J417+Q417+S417)/(H417+Q417+S417+T417)</f>
        <v>0.11538461538461539</v>
      </c>
      <c r="X417" s="12">
        <f>(J417+K417+L417+L417+M417+M417+M417)/H417</f>
        <v>0.08</v>
      </c>
      <c r="Y417" s="12">
        <f>W417+X417</f>
        <v>0.19538461538461538</v>
      </c>
      <c r="Z417" t="b">
        <v>0</v>
      </c>
    </row>
    <row r="418" spans="1:29" x14ac:dyDescent="0.25">
      <c r="A418">
        <v>190</v>
      </c>
      <c r="B418">
        <v>368</v>
      </c>
      <c r="C418">
        <v>291</v>
      </c>
      <c r="D418" s="11" t="s">
        <v>57</v>
      </c>
      <c r="E418" t="s">
        <v>401</v>
      </c>
      <c r="F418" s="5">
        <v>12</v>
      </c>
      <c r="G418" s="5">
        <v>29</v>
      </c>
      <c r="H418" s="5">
        <v>25</v>
      </c>
      <c r="I418" s="5">
        <v>1</v>
      </c>
      <c r="J418" s="5">
        <v>2</v>
      </c>
      <c r="K418" s="5">
        <v>0</v>
      </c>
      <c r="L418" s="5">
        <v>0</v>
      </c>
      <c r="M418" s="5">
        <v>0</v>
      </c>
      <c r="N418" s="5">
        <v>1</v>
      </c>
      <c r="O418" s="5">
        <v>0</v>
      </c>
      <c r="P418" s="5">
        <v>0</v>
      </c>
      <c r="Q418" s="5">
        <v>3</v>
      </c>
      <c r="R418" s="5">
        <v>5</v>
      </c>
      <c r="S418" s="5">
        <v>0</v>
      </c>
      <c r="T418" s="5">
        <v>0</v>
      </c>
      <c r="U418" s="5">
        <v>0</v>
      </c>
      <c r="V418" s="12">
        <f>J418/H418</f>
        <v>0.08</v>
      </c>
      <c r="W418" s="12">
        <f>(J418+Q418+S418)/(H418+Q418+S418+T418)</f>
        <v>0.17857142857142858</v>
      </c>
      <c r="X418" s="12">
        <f>(J418+K418+L418+L418+M418+M418+M418)/H418</f>
        <v>0.08</v>
      </c>
      <c r="Y418" s="12">
        <f>W418+X418</f>
        <v>0.25857142857142856</v>
      </c>
      <c r="Z418" t="b">
        <v>1</v>
      </c>
    </row>
    <row r="419" spans="1:29" x14ac:dyDescent="0.25">
      <c r="A419">
        <v>275</v>
      </c>
      <c r="B419">
        <v>132</v>
      </c>
      <c r="C419">
        <v>107</v>
      </c>
      <c r="D419" s="11" t="s">
        <v>61</v>
      </c>
      <c r="E419" t="s">
        <v>509</v>
      </c>
      <c r="F419" s="5">
        <v>13</v>
      </c>
      <c r="G419" s="5">
        <v>33</v>
      </c>
      <c r="H419" s="5">
        <v>26</v>
      </c>
      <c r="I419" s="5">
        <v>2</v>
      </c>
      <c r="J419" s="5">
        <v>2</v>
      </c>
      <c r="K419" s="5">
        <v>1</v>
      </c>
      <c r="L419" s="5">
        <v>0</v>
      </c>
      <c r="M419" s="5">
        <v>0</v>
      </c>
      <c r="N419" s="5">
        <v>3</v>
      </c>
      <c r="O419" s="5">
        <v>0</v>
      </c>
      <c r="P419" s="5">
        <v>0</v>
      </c>
      <c r="Q419" s="5">
        <v>3</v>
      </c>
      <c r="R419" s="5">
        <v>6</v>
      </c>
      <c r="S419" s="5">
        <v>0</v>
      </c>
      <c r="T419" s="5">
        <v>0</v>
      </c>
      <c r="U419" s="5">
        <v>2</v>
      </c>
      <c r="V419" s="12">
        <f>J419/H419</f>
        <v>7.6923076923076927E-2</v>
      </c>
      <c r="W419" s="12">
        <f>(J419+Q419+S419)/(H419+Q419+S419+T419)</f>
        <v>0.17241379310344829</v>
      </c>
      <c r="X419" s="12">
        <f>(J419+K419+L419+L419+M419+M419+M419)/H419</f>
        <v>0.11538461538461539</v>
      </c>
      <c r="Y419" s="12">
        <f>W419+X419</f>
        <v>0.28779840848806371</v>
      </c>
      <c r="Z419" t="b">
        <v>0</v>
      </c>
    </row>
    <row r="420" spans="1:29" x14ac:dyDescent="0.25">
      <c r="A420">
        <v>261</v>
      </c>
      <c r="B420">
        <v>397</v>
      </c>
      <c r="C420">
        <v>320</v>
      </c>
      <c r="D420" s="11" t="s">
        <v>60</v>
      </c>
      <c r="E420" t="s">
        <v>276</v>
      </c>
      <c r="F420" s="5">
        <v>15</v>
      </c>
      <c r="G420" s="5">
        <v>31</v>
      </c>
      <c r="H420" s="5">
        <v>30</v>
      </c>
      <c r="I420" s="5">
        <v>2</v>
      </c>
      <c r="J420" s="5">
        <v>2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1</v>
      </c>
      <c r="R420" s="5">
        <v>9</v>
      </c>
      <c r="S420" s="5">
        <v>0</v>
      </c>
      <c r="T420" s="5">
        <v>0</v>
      </c>
      <c r="U420" s="5">
        <v>0</v>
      </c>
      <c r="V420" s="12">
        <f>J420/H420</f>
        <v>6.6666666666666666E-2</v>
      </c>
      <c r="W420" s="12">
        <f>(J420+Q420+S420)/(H420+Q420+S420+T420)</f>
        <v>9.6774193548387094E-2</v>
      </c>
      <c r="X420" s="12">
        <f>(J420+K420+L420+L420+M420+M420+M420)/H420</f>
        <v>6.6666666666666666E-2</v>
      </c>
      <c r="Y420" s="12">
        <f>W420+X420</f>
        <v>0.16344086021505377</v>
      </c>
      <c r="Z420" t="b">
        <v>1</v>
      </c>
    </row>
    <row r="421" spans="1:29" x14ac:dyDescent="0.25">
      <c r="A421">
        <v>328</v>
      </c>
      <c r="B421">
        <v>23</v>
      </c>
      <c r="C421">
        <v>396</v>
      </c>
      <c r="D421" s="11" t="s">
        <v>63</v>
      </c>
      <c r="E421" t="s">
        <v>298</v>
      </c>
      <c r="F421" s="5">
        <v>9</v>
      </c>
      <c r="G421" s="5">
        <v>17</v>
      </c>
      <c r="H421" s="5">
        <v>16</v>
      </c>
      <c r="I421" s="5">
        <v>1</v>
      </c>
      <c r="J421" s="5">
        <v>1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1</v>
      </c>
      <c r="R421" s="5">
        <v>6</v>
      </c>
      <c r="S421" s="5">
        <v>0</v>
      </c>
      <c r="T421" s="5">
        <v>0</v>
      </c>
      <c r="U421" s="5">
        <v>0</v>
      </c>
      <c r="V421" s="12">
        <f>J421/H421</f>
        <v>6.25E-2</v>
      </c>
      <c r="W421" s="12">
        <f>(J421+Q421+S421)/(H421+Q421+S421+T421)</f>
        <v>0.11764705882352941</v>
      </c>
      <c r="X421" s="12">
        <f>(J421+K421+L421+L421+M421+M421+M421)/H421</f>
        <v>6.25E-2</v>
      </c>
      <c r="Y421" s="12">
        <f>W421+X421</f>
        <v>0.18014705882352941</v>
      </c>
      <c r="Z421" t="b">
        <v>1</v>
      </c>
    </row>
    <row r="422" spans="1:29" x14ac:dyDescent="0.25">
      <c r="A422">
        <v>175</v>
      </c>
      <c r="B422">
        <v>228</v>
      </c>
      <c r="C422">
        <v>178</v>
      </c>
      <c r="D422" s="11" t="s">
        <v>57</v>
      </c>
      <c r="E422" t="s">
        <v>389</v>
      </c>
      <c r="F422" s="5">
        <v>11</v>
      </c>
      <c r="G422" s="5">
        <v>19</v>
      </c>
      <c r="H422" s="5">
        <v>17</v>
      </c>
      <c r="I422" s="5">
        <v>0</v>
      </c>
      <c r="J422" s="5">
        <v>1</v>
      </c>
      <c r="K422" s="5">
        <v>0</v>
      </c>
      <c r="L422" s="5">
        <v>0</v>
      </c>
      <c r="M422" s="5">
        <v>0</v>
      </c>
      <c r="N422" s="5">
        <v>1</v>
      </c>
      <c r="O422" s="5">
        <v>0</v>
      </c>
      <c r="P422" s="5">
        <v>0</v>
      </c>
      <c r="Q422" s="5">
        <v>2</v>
      </c>
      <c r="R422" s="5">
        <v>12</v>
      </c>
      <c r="S422" s="5">
        <v>0</v>
      </c>
      <c r="T422" s="5">
        <v>0</v>
      </c>
      <c r="U422" s="5">
        <v>0</v>
      </c>
      <c r="V422" s="12">
        <f>J422/H422</f>
        <v>5.8823529411764705E-2</v>
      </c>
      <c r="W422" s="12">
        <f>(J422+Q422+S422)/(H422+Q422+S422+T422)</f>
        <v>0.15789473684210525</v>
      </c>
      <c r="X422" s="12">
        <f>(J422+K422+L422+L422+M422+M422+M422)/H422</f>
        <v>5.8823529411764705E-2</v>
      </c>
      <c r="Y422" s="12">
        <f>W422+X422</f>
        <v>0.21671826625386997</v>
      </c>
      <c r="Z422" t="b">
        <v>0</v>
      </c>
    </row>
    <row r="423" spans="1:29" x14ac:dyDescent="0.25">
      <c r="A423">
        <v>4</v>
      </c>
      <c r="B423">
        <v>61</v>
      </c>
      <c r="C423">
        <v>51</v>
      </c>
      <c r="D423" s="11" t="s">
        <v>54</v>
      </c>
      <c r="E423" t="s">
        <v>206</v>
      </c>
      <c r="F423" s="5">
        <v>13</v>
      </c>
      <c r="G423" s="5">
        <v>30</v>
      </c>
      <c r="H423" s="5">
        <v>27</v>
      </c>
      <c r="I423" s="5">
        <v>0</v>
      </c>
      <c r="J423" s="5">
        <v>1</v>
      </c>
      <c r="K423" s="5">
        <v>0</v>
      </c>
      <c r="L423" s="5">
        <v>0</v>
      </c>
      <c r="M423" s="5">
        <v>0</v>
      </c>
      <c r="N423" s="5">
        <v>0</v>
      </c>
      <c r="O423" s="5">
        <v>0</v>
      </c>
      <c r="P423" s="5">
        <v>0</v>
      </c>
      <c r="Q423" s="5">
        <v>2</v>
      </c>
      <c r="R423" s="5">
        <v>14</v>
      </c>
      <c r="S423" s="5">
        <v>0</v>
      </c>
      <c r="T423" s="5">
        <v>0</v>
      </c>
      <c r="U423" s="5">
        <v>0</v>
      </c>
      <c r="V423" s="12">
        <f>J423/H423</f>
        <v>3.7037037037037035E-2</v>
      </c>
      <c r="W423" s="12">
        <f>(J423+Q423+S423)/(H423+Q423+S423+T423)</f>
        <v>0.10344827586206896</v>
      </c>
      <c r="X423" s="12">
        <f>(J423+K423+L423+L423+M423+M423+M423)/H423</f>
        <v>3.7037037037037035E-2</v>
      </c>
      <c r="Y423" s="12">
        <f>W423+X423</f>
        <v>0.14048531289910599</v>
      </c>
      <c r="Z423" t="b">
        <v>1</v>
      </c>
      <c r="AC423" s="5"/>
    </row>
    <row r="424" spans="1:29" x14ac:dyDescent="0.25">
      <c r="A424">
        <v>209</v>
      </c>
      <c r="B424">
        <v>197</v>
      </c>
      <c r="C424">
        <v>153</v>
      </c>
      <c r="D424" s="11" t="s">
        <v>59</v>
      </c>
      <c r="E424" t="s">
        <v>583</v>
      </c>
      <c r="F424" s="5">
        <v>15</v>
      </c>
      <c r="G424" s="5">
        <v>30</v>
      </c>
      <c r="H424" s="5">
        <v>29</v>
      </c>
      <c r="I424" s="5">
        <v>1</v>
      </c>
      <c r="J424" s="5">
        <v>1</v>
      </c>
      <c r="K424" s="5">
        <v>0</v>
      </c>
      <c r="L424" s="5">
        <v>0</v>
      </c>
      <c r="M424" s="5">
        <v>0</v>
      </c>
      <c r="N424" s="5">
        <v>1</v>
      </c>
      <c r="O424" s="5">
        <v>0</v>
      </c>
      <c r="P424" s="5">
        <v>0</v>
      </c>
      <c r="Q424" s="5">
        <v>0</v>
      </c>
      <c r="R424" s="5">
        <v>7</v>
      </c>
      <c r="S424" s="5">
        <v>0</v>
      </c>
      <c r="T424" s="5">
        <v>0</v>
      </c>
      <c r="U424" s="5">
        <v>1</v>
      </c>
      <c r="V424" s="12">
        <f>J424/H424</f>
        <v>3.4482758620689655E-2</v>
      </c>
      <c r="W424" s="12">
        <f>(J424+Q424+S424)/(H424+Q424+S424+T424)</f>
        <v>3.4482758620689655E-2</v>
      </c>
      <c r="X424" s="12">
        <f>(J424+K424+L424+L424+M424+M424+M424)/H424</f>
        <v>3.4482758620689655E-2</v>
      </c>
      <c r="Y424" s="12">
        <f>W424+X424</f>
        <v>6.8965517241379309E-2</v>
      </c>
      <c r="Z424" t="b">
        <v>0</v>
      </c>
    </row>
    <row r="425" spans="1:29" x14ac:dyDescent="0.25">
      <c r="A425">
        <v>412</v>
      </c>
      <c r="B425">
        <v>141</v>
      </c>
      <c r="C425">
        <v>112</v>
      </c>
      <c r="D425" s="11" t="s">
        <v>64</v>
      </c>
      <c r="E425" t="s">
        <v>420</v>
      </c>
      <c r="F425" s="5">
        <v>14</v>
      </c>
      <c r="G425" s="5">
        <v>33</v>
      </c>
      <c r="H425" s="5">
        <v>31</v>
      </c>
      <c r="I425" s="5">
        <v>1</v>
      </c>
      <c r="J425" s="5">
        <v>1</v>
      </c>
      <c r="K425" s="5">
        <v>1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2</v>
      </c>
      <c r="R425" s="5">
        <v>15</v>
      </c>
      <c r="S425" s="5">
        <v>0</v>
      </c>
      <c r="T425" s="5">
        <v>0</v>
      </c>
      <c r="U425" s="5">
        <v>0</v>
      </c>
      <c r="V425" s="12">
        <f>J425/H425</f>
        <v>3.2258064516129031E-2</v>
      </c>
      <c r="W425" s="12">
        <f>(J425+Q425+S425)/(H425+Q425+S425+T425)</f>
        <v>9.0909090909090912E-2</v>
      </c>
      <c r="X425" s="12">
        <f>(J425+K425+L425+L425+M425+M425+M425)/H425</f>
        <v>6.4516129032258063E-2</v>
      </c>
      <c r="Y425" s="12">
        <f>W425+X425</f>
        <v>0.15542521994134897</v>
      </c>
      <c r="Z425" t="b">
        <v>1</v>
      </c>
      <c r="AC425" s="5"/>
    </row>
    <row r="426" spans="1:29" x14ac:dyDescent="0.25">
      <c r="A426">
        <v>270</v>
      </c>
      <c r="B426">
        <v>34</v>
      </c>
      <c r="C426">
        <v>32</v>
      </c>
      <c r="D426" s="11" t="s">
        <v>61</v>
      </c>
      <c r="E426" t="s">
        <v>504</v>
      </c>
      <c r="F426" s="5">
        <v>15</v>
      </c>
      <c r="G426" s="5">
        <v>2</v>
      </c>
      <c r="H426" s="5">
        <v>2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5">
        <v>0</v>
      </c>
      <c r="O426" s="5">
        <v>0</v>
      </c>
      <c r="P426" s="5">
        <v>0</v>
      </c>
      <c r="Q426" s="5">
        <v>0</v>
      </c>
      <c r="R426" s="5">
        <v>0</v>
      </c>
      <c r="S426" s="5">
        <v>0</v>
      </c>
      <c r="T426" s="5">
        <v>0</v>
      </c>
      <c r="U426" s="5">
        <v>0</v>
      </c>
      <c r="V426" s="12">
        <f>J426/H426</f>
        <v>0</v>
      </c>
      <c r="W426" s="12">
        <f>(J426+Q426+S426)/(H426+Q426+S426+T426)</f>
        <v>0</v>
      </c>
      <c r="X426" s="12">
        <f>(J426+K426+L426+L426+M426+M426+M426)/H426</f>
        <v>0</v>
      </c>
      <c r="Y426" s="12">
        <f>W426+X426</f>
        <v>0</v>
      </c>
      <c r="Z426" t="b">
        <v>0</v>
      </c>
    </row>
    <row r="427" spans="1:29" x14ac:dyDescent="0.25">
      <c r="A427">
        <v>331</v>
      </c>
      <c r="B427">
        <v>37</v>
      </c>
      <c r="C427">
        <v>35</v>
      </c>
      <c r="D427" s="11" t="s">
        <v>63</v>
      </c>
      <c r="E427" t="s">
        <v>615</v>
      </c>
      <c r="F427" s="5">
        <v>3</v>
      </c>
      <c r="G427" s="5">
        <v>2</v>
      </c>
      <c r="H427" s="5">
        <v>2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5">
        <v>0</v>
      </c>
      <c r="O427" s="5">
        <v>0</v>
      </c>
      <c r="P427" s="5">
        <v>0</v>
      </c>
      <c r="Q427" s="5">
        <v>0</v>
      </c>
      <c r="R427" s="5">
        <v>1</v>
      </c>
      <c r="S427" s="5">
        <v>0</v>
      </c>
      <c r="T427" s="5">
        <v>0</v>
      </c>
      <c r="U427" s="5">
        <v>0</v>
      </c>
      <c r="V427" s="12">
        <f>J427/H427</f>
        <v>0</v>
      </c>
      <c r="W427" s="12">
        <f>(J427+Q427+S427)/(H427+Q427+S427+T427)</f>
        <v>0</v>
      </c>
      <c r="X427" s="12">
        <f>(J427+K427+L427+L427+M427+M427+M427)/H427</f>
        <v>0</v>
      </c>
      <c r="Y427" s="12">
        <f>W427+X427</f>
        <v>0</v>
      </c>
      <c r="Z427" t="b">
        <v>1</v>
      </c>
    </row>
    <row r="428" spans="1:29" x14ac:dyDescent="0.25">
      <c r="A428">
        <v>447</v>
      </c>
      <c r="B428">
        <v>59</v>
      </c>
      <c r="C428">
        <v>49</v>
      </c>
      <c r="D428" s="87" t="s">
        <v>734</v>
      </c>
      <c r="E428" s="86" t="s">
        <v>205</v>
      </c>
      <c r="F428" s="5">
        <v>17</v>
      </c>
      <c r="G428" s="5">
        <v>1</v>
      </c>
      <c r="H428" s="5">
        <v>1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0</v>
      </c>
      <c r="U428" s="5">
        <v>0</v>
      </c>
      <c r="V428" s="12">
        <f>J428/H428</f>
        <v>0</v>
      </c>
      <c r="W428" s="12">
        <f>(J428+Q428+S428)/(H428+Q428+S428+T428)</f>
        <v>0</v>
      </c>
      <c r="X428" s="12">
        <f>(J428+K428+L428+L428+M428+M428+M428)/H428</f>
        <v>0</v>
      </c>
      <c r="Y428" s="12">
        <f>W428+X428</f>
        <v>0</v>
      </c>
      <c r="Z428" t="b">
        <v>0</v>
      </c>
    </row>
    <row r="429" spans="1:29" x14ac:dyDescent="0.25">
      <c r="A429">
        <v>234</v>
      </c>
      <c r="B429">
        <v>63</v>
      </c>
      <c r="C429">
        <v>53</v>
      </c>
      <c r="D429" s="11" t="s">
        <v>60</v>
      </c>
      <c r="E429" t="s">
        <v>266</v>
      </c>
      <c r="F429" s="5">
        <v>23</v>
      </c>
      <c r="G429" s="5">
        <v>1</v>
      </c>
      <c r="H429" s="5">
        <v>1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5">
        <v>0</v>
      </c>
      <c r="O429" s="5">
        <v>0</v>
      </c>
      <c r="P429" s="5">
        <v>0</v>
      </c>
      <c r="Q429" s="5">
        <v>0</v>
      </c>
      <c r="R429" s="5">
        <v>0</v>
      </c>
      <c r="S429" s="5">
        <v>0</v>
      </c>
      <c r="T429" s="5">
        <v>0</v>
      </c>
      <c r="U429" s="5">
        <v>0</v>
      </c>
      <c r="V429" s="12">
        <f>J429/H429</f>
        <v>0</v>
      </c>
      <c r="W429" s="12">
        <f>(J429+Q429+S429)/(H429+Q429+S429+T429)</f>
        <v>0</v>
      </c>
      <c r="X429" s="12">
        <f>(J429+K429+L429+L429+M429+M429+M429)/H429</f>
        <v>0</v>
      </c>
      <c r="Y429" s="12">
        <f>W429+X429</f>
        <v>0</v>
      </c>
      <c r="Z429" t="b">
        <v>1</v>
      </c>
    </row>
    <row r="430" spans="1:29" x14ac:dyDescent="0.25">
      <c r="A430">
        <v>362</v>
      </c>
      <c r="B430">
        <v>68</v>
      </c>
      <c r="C430">
        <v>58</v>
      </c>
      <c r="D430" s="11" t="s">
        <v>94</v>
      </c>
      <c r="E430" t="s">
        <v>461</v>
      </c>
      <c r="F430" s="5">
        <v>6</v>
      </c>
      <c r="G430" s="5">
        <v>1</v>
      </c>
      <c r="H430" s="5">
        <v>1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0</v>
      </c>
      <c r="U430" s="5">
        <v>1</v>
      </c>
      <c r="V430" s="12">
        <f>J430/H430</f>
        <v>0</v>
      </c>
      <c r="W430" s="12">
        <f>(J430+Q430+S430)/(H430+Q430+S430+T430)</f>
        <v>0</v>
      </c>
      <c r="X430" s="12">
        <f>(J430+K430+L430+L430+M430+M430+M430)/H430</f>
        <v>0</v>
      </c>
      <c r="Y430" s="12">
        <f>W430+X430</f>
        <v>0</v>
      </c>
      <c r="Z430" t="b">
        <v>0</v>
      </c>
    </row>
    <row r="431" spans="1:29" x14ac:dyDescent="0.25">
      <c r="A431">
        <v>298</v>
      </c>
      <c r="B431">
        <v>75</v>
      </c>
      <c r="C431">
        <v>63</v>
      </c>
      <c r="D431" s="11" t="s">
        <v>62</v>
      </c>
      <c r="E431" t="s">
        <v>473</v>
      </c>
      <c r="F431" s="5">
        <v>12</v>
      </c>
      <c r="G431" s="5">
        <v>3</v>
      </c>
      <c r="H431" s="5">
        <v>3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1</v>
      </c>
      <c r="S431" s="5">
        <v>0</v>
      </c>
      <c r="T431" s="5">
        <v>0</v>
      </c>
      <c r="U431" s="5">
        <v>0</v>
      </c>
      <c r="V431" s="12">
        <f>J431/H431</f>
        <v>0</v>
      </c>
      <c r="W431" s="12">
        <f>(J431+Q431+S431)/(H431+Q431+S431+T431)</f>
        <v>0</v>
      </c>
      <c r="X431" s="12">
        <f>(J431+K431+L431+L431+M431+M431+M431)/H431</f>
        <v>0</v>
      </c>
      <c r="Y431" s="12">
        <f>W431+X431</f>
        <v>0</v>
      </c>
      <c r="Z431" t="b">
        <v>1</v>
      </c>
      <c r="AC431" s="5"/>
    </row>
    <row r="432" spans="1:29" x14ac:dyDescent="0.25">
      <c r="A432">
        <v>334</v>
      </c>
      <c r="B432">
        <v>89</v>
      </c>
      <c r="C432">
        <v>73</v>
      </c>
      <c r="D432" s="11" t="s">
        <v>63</v>
      </c>
      <c r="E432" t="s">
        <v>618</v>
      </c>
      <c r="F432" s="5">
        <v>12</v>
      </c>
      <c r="G432" s="5">
        <v>1</v>
      </c>
      <c r="H432" s="5">
        <v>1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12">
        <f>J432/H432</f>
        <v>0</v>
      </c>
      <c r="W432" s="12">
        <f>(J432+Q432+S432)/(H432+Q432+S432+T432)</f>
        <v>0</v>
      </c>
      <c r="X432" s="12">
        <f>(J432+K432+L432+L432+M432+M432+M432)/H432</f>
        <v>0</v>
      </c>
      <c r="Y432" s="12">
        <f>W432+X432</f>
        <v>0</v>
      </c>
      <c r="Z432" t="b">
        <v>0</v>
      </c>
    </row>
    <row r="433" spans="1:29" x14ac:dyDescent="0.25">
      <c r="A433">
        <v>130</v>
      </c>
      <c r="B433">
        <v>106</v>
      </c>
      <c r="C433">
        <v>84</v>
      </c>
      <c r="D433" s="11" t="s">
        <v>56</v>
      </c>
      <c r="E433" t="s">
        <v>653</v>
      </c>
      <c r="F433" s="5">
        <v>4</v>
      </c>
      <c r="G433" s="5">
        <v>2</v>
      </c>
      <c r="H433" s="5">
        <v>2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12">
        <f>J433/H433</f>
        <v>0</v>
      </c>
      <c r="W433" s="12">
        <f>(J433+Q433+S433)/(H433+Q433+S433+T433)</f>
        <v>0</v>
      </c>
      <c r="X433" s="12">
        <f>(J433+K433+L433+L433+M433+M433+M433)/H433</f>
        <v>0</v>
      </c>
      <c r="Y433" s="12">
        <f>W433+X433</f>
        <v>0</v>
      </c>
      <c r="Z433" t="b">
        <v>1</v>
      </c>
      <c r="AC433" s="5"/>
    </row>
    <row r="434" spans="1:29" x14ac:dyDescent="0.25">
      <c r="A434">
        <v>301</v>
      </c>
      <c r="B434">
        <v>124</v>
      </c>
      <c r="C434">
        <v>99</v>
      </c>
      <c r="D434" s="11" t="s">
        <v>62</v>
      </c>
      <c r="E434" t="s">
        <v>475</v>
      </c>
      <c r="F434" s="5">
        <v>13</v>
      </c>
      <c r="G434" s="5">
        <v>1</v>
      </c>
      <c r="H434" s="5">
        <v>1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12">
        <f>J434/H434</f>
        <v>0</v>
      </c>
      <c r="W434" s="12">
        <f>(J434+Q434+S434)/(H434+Q434+S434+T434)</f>
        <v>0</v>
      </c>
      <c r="X434" s="12">
        <f>(J434+K434+L434+L434+M434+M434+M434)/H434</f>
        <v>0</v>
      </c>
      <c r="Y434" s="12">
        <f>W434+X434</f>
        <v>0</v>
      </c>
      <c r="Z434" t="b">
        <v>0</v>
      </c>
    </row>
    <row r="435" spans="1:29" x14ac:dyDescent="0.25">
      <c r="A435">
        <v>302</v>
      </c>
      <c r="B435">
        <v>126</v>
      </c>
      <c r="C435">
        <v>101</v>
      </c>
      <c r="D435" s="11" t="s">
        <v>62</v>
      </c>
      <c r="E435" t="s">
        <v>487</v>
      </c>
      <c r="F435" s="5">
        <v>1</v>
      </c>
      <c r="G435" s="5">
        <v>1</v>
      </c>
      <c r="H435" s="5">
        <v>1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12">
        <f>J435/H435</f>
        <v>0</v>
      </c>
      <c r="W435" s="12">
        <f>(J435+Q435+S435)/(H435+Q435+S435+T435)</f>
        <v>0</v>
      </c>
      <c r="X435" s="12">
        <f>(J435+K435+L435+L435+M435+M435+M435)/H435</f>
        <v>0</v>
      </c>
      <c r="Y435" s="12">
        <f>W435+X435</f>
        <v>0</v>
      </c>
      <c r="Z435" t="b">
        <v>1</v>
      </c>
    </row>
    <row r="436" spans="1:29" x14ac:dyDescent="0.25">
      <c r="A436">
        <v>55</v>
      </c>
      <c r="B436">
        <v>165</v>
      </c>
      <c r="C436">
        <v>128</v>
      </c>
      <c r="D436" s="11" t="s">
        <v>69</v>
      </c>
      <c r="E436" t="s">
        <v>537</v>
      </c>
      <c r="F436" s="5">
        <v>1</v>
      </c>
      <c r="G436" s="5">
        <v>1</v>
      </c>
      <c r="H436" s="5">
        <v>1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12">
        <f>J436/H436</f>
        <v>0</v>
      </c>
      <c r="W436" s="12">
        <f>(J436+Q436+S436)/(H436+Q436+S436+T436)</f>
        <v>0</v>
      </c>
      <c r="X436" s="12">
        <f>(J436+K436+L436+L436+M436+M436+M436)/H436</f>
        <v>0</v>
      </c>
      <c r="Y436" s="12">
        <f>W436+X436</f>
        <v>0</v>
      </c>
      <c r="Z436" t="b">
        <v>0</v>
      </c>
    </row>
    <row r="437" spans="1:29" x14ac:dyDescent="0.25">
      <c r="A437">
        <v>305</v>
      </c>
      <c r="B437">
        <v>173</v>
      </c>
      <c r="C437">
        <v>134</v>
      </c>
      <c r="D437" s="11" t="s">
        <v>62</v>
      </c>
      <c r="E437" t="s">
        <v>490</v>
      </c>
      <c r="F437" s="5">
        <v>1</v>
      </c>
      <c r="G437" s="5">
        <v>2</v>
      </c>
      <c r="H437" s="5">
        <v>2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1</v>
      </c>
      <c r="S437" s="5">
        <v>0</v>
      </c>
      <c r="T437" s="5">
        <v>0</v>
      </c>
      <c r="U437" s="5">
        <v>0</v>
      </c>
      <c r="V437" s="12">
        <f>J437/H437</f>
        <v>0</v>
      </c>
      <c r="W437" s="12">
        <f>(J437+Q437+S437)/(H437+Q437+S437+T437)</f>
        <v>0</v>
      </c>
      <c r="X437" s="12">
        <f>(J437+K437+L437+L437+M437+M437+M437)/H437</f>
        <v>0</v>
      </c>
      <c r="Y437" s="12">
        <f>W437+X437</f>
        <v>0</v>
      </c>
      <c r="Z437" t="b">
        <v>1</v>
      </c>
    </row>
    <row r="438" spans="1:29" x14ac:dyDescent="0.25">
      <c r="A438">
        <v>172</v>
      </c>
      <c r="B438">
        <v>176</v>
      </c>
      <c r="C438">
        <v>137</v>
      </c>
      <c r="D438" s="11" t="s">
        <v>57</v>
      </c>
      <c r="E438" t="s">
        <v>386</v>
      </c>
      <c r="F438" s="5">
        <v>18</v>
      </c>
      <c r="G438" s="5">
        <v>3</v>
      </c>
      <c r="H438" s="5">
        <v>2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2</v>
      </c>
      <c r="S438" s="5">
        <v>1</v>
      </c>
      <c r="T438" s="5">
        <v>0</v>
      </c>
      <c r="U438" s="5">
        <v>0</v>
      </c>
      <c r="V438" s="12">
        <f>J438/H438</f>
        <v>0</v>
      </c>
      <c r="W438" s="12">
        <f>(J438+Q438+S438)/(H438+Q438+S438+T438)</f>
        <v>0.33333333333333331</v>
      </c>
      <c r="X438" s="12">
        <f>(J438+K438+L438+L438+M438+M438+M438)/H438</f>
        <v>0</v>
      </c>
      <c r="Y438" s="12">
        <f>W438+X438</f>
        <v>0.33333333333333331</v>
      </c>
      <c r="Z438" t="b">
        <v>1</v>
      </c>
    </row>
    <row r="439" spans="1:29" x14ac:dyDescent="0.25">
      <c r="A439">
        <v>95</v>
      </c>
      <c r="B439">
        <v>182</v>
      </c>
      <c r="C439">
        <v>143</v>
      </c>
      <c r="D439" s="11" t="s">
        <v>70</v>
      </c>
      <c r="E439" t="s">
        <v>563</v>
      </c>
      <c r="F439" s="5">
        <v>21</v>
      </c>
      <c r="G439" s="5">
        <v>2</v>
      </c>
      <c r="H439" s="5">
        <v>2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0</v>
      </c>
      <c r="U439" s="5">
        <v>0</v>
      </c>
      <c r="V439" s="12">
        <f>J439/H439</f>
        <v>0</v>
      </c>
      <c r="W439" s="12">
        <f>(J439+Q439+S439)/(H439+Q439+S439+T439)</f>
        <v>0</v>
      </c>
      <c r="X439" s="12">
        <f>(J439+K439+L439+L439+M439+M439+M439)/H439</f>
        <v>0</v>
      </c>
      <c r="Y439" s="12">
        <f>W439+X439</f>
        <v>0</v>
      </c>
      <c r="Z439" t="b">
        <v>0</v>
      </c>
    </row>
    <row r="440" spans="1:29" x14ac:dyDescent="0.25">
      <c r="A440">
        <v>244</v>
      </c>
      <c r="B440">
        <v>201</v>
      </c>
      <c r="C440">
        <v>157</v>
      </c>
      <c r="D440" s="11" t="s">
        <v>60</v>
      </c>
      <c r="E440" t="s">
        <v>268</v>
      </c>
      <c r="F440" s="5">
        <v>1</v>
      </c>
      <c r="G440" s="5">
        <v>1</v>
      </c>
      <c r="H440" s="5">
        <v>1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0</v>
      </c>
      <c r="U440" s="5">
        <v>0</v>
      </c>
      <c r="V440" s="12">
        <f>J440/H440</f>
        <v>0</v>
      </c>
      <c r="W440" s="12">
        <f>(J440+Q440+S440)/(H440+Q440+S440+T440)</f>
        <v>0</v>
      </c>
      <c r="X440" s="12">
        <f>(J440+K440+L440+L440+M440+M440+M440)/H440</f>
        <v>0</v>
      </c>
      <c r="Y440" s="12">
        <f>W440+X440</f>
        <v>0</v>
      </c>
      <c r="Z440" t="b">
        <v>1</v>
      </c>
    </row>
    <row r="441" spans="1:29" x14ac:dyDescent="0.25">
      <c r="A441">
        <v>245</v>
      </c>
      <c r="B441">
        <v>206</v>
      </c>
      <c r="C441">
        <v>160</v>
      </c>
      <c r="D441" s="11" t="s">
        <v>60</v>
      </c>
      <c r="E441" t="s">
        <v>269</v>
      </c>
      <c r="F441" s="5">
        <v>14</v>
      </c>
      <c r="G441" s="5">
        <v>4</v>
      </c>
      <c r="H441" s="5">
        <v>4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2</v>
      </c>
      <c r="S441" s="5">
        <v>0</v>
      </c>
      <c r="T441" s="5">
        <v>0</v>
      </c>
      <c r="U441" s="5">
        <v>0</v>
      </c>
      <c r="V441" s="12">
        <f>J441/H441</f>
        <v>0</v>
      </c>
      <c r="W441" s="12">
        <f>(J441+Q441+S441)/(H441+Q441+S441+T441)</f>
        <v>0</v>
      </c>
      <c r="X441" s="12">
        <f>(J441+K441+L441+L441+M441+M441+M441)/H441</f>
        <v>0</v>
      </c>
      <c r="Y441" s="12">
        <f>W441+X441</f>
        <v>0</v>
      </c>
      <c r="Z441" t="b">
        <v>0</v>
      </c>
    </row>
    <row r="442" spans="1:29" x14ac:dyDescent="0.25">
      <c r="A442">
        <v>11</v>
      </c>
      <c r="B442">
        <v>207</v>
      </c>
      <c r="C442">
        <v>161</v>
      </c>
      <c r="D442" s="11" t="s">
        <v>54</v>
      </c>
      <c r="E442" t="s">
        <v>378</v>
      </c>
      <c r="F442" s="5">
        <v>2</v>
      </c>
      <c r="G442" s="5">
        <v>1</v>
      </c>
      <c r="H442" s="5">
        <v>1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0</v>
      </c>
      <c r="U442" s="5">
        <v>0</v>
      </c>
      <c r="V442" s="12">
        <f>J442/H442</f>
        <v>0</v>
      </c>
      <c r="W442" s="12">
        <f>(J442+Q442+S442)/(H442+Q442+S442+T442)</f>
        <v>0</v>
      </c>
      <c r="X442" s="12">
        <f>(J442+K442+L442+L442+M442+M442+M442)/H442</f>
        <v>0</v>
      </c>
      <c r="Y442" s="12">
        <f>W442+X442</f>
        <v>0</v>
      </c>
      <c r="Z442" t="b">
        <v>1</v>
      </c>
    </row>
    <row r="443" spans="1:29" x14ac:dyDescent="0.25">
      <c r="A443">
        <v>211</v>
      </c>
      <c r="B443">
        <v>223</v>
      </c>
      <c r="C443">
        <v>173</v>
      </c>
      <c r="D443" s="11" t="s">
        <v>59</v>
      </c>
      <c r="E443" t="s">
        <v>584</v>
      </c>
      <c r="F443" s="5">
        <v>20</v>
      </c>
      <c r="G443" s="5">
        <v>1</v>
      </c>
      <c r="H443" s="5">
        <v>1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1</v>
      </c>
      <c r="S443" s="5">
        <v>0</v>
      </c>
      <c r="T443" s="5">
        <v>0</v>
      </c>
      <c r="U443" s="5">
        <v>0</v>
      </c>
      <c r="V443" s="12">
        <f>J443/H443</f>
        <v>0</v>
      </c>
      <c r="W443" s="12">
        <f>(J443+Q443+S443)/(H443+Q443+S443+T443)</f>
        <v>0</v>
      </c>
      <c r="X443" s="12">
        <f>(J443+K443+L443+L443+M443+M443+M443)/H443</f>
        <v>0</v>
      </c>
      <c r="Y443" s="12">
        <f>W443+X443</f>
        <v>0</v>
      </c>
      <c r="Z443" t="b">
        <v>0</v>
      </c>
      <c r="AC443" s="5"/>
    </row>
    <row r="444" spans="1:29" x14ac:dyDescent="0.25">
      <c r="A444">
        <v>415</v>
      </c>
      <c r="B444">
        <v>227</v>
      </c>
      <c r="C444">
        <v>177</v>
      </c>
      <c r="D444" s="11" t="s">
        <v>64</v>
      </c>
      <c r="E444" t="s">
        <v>423</v>
      </c>
      <c r="F444" s="5">
        <v>18</v>
      </c>
      <c r="G444" s="5">
        <v>3</v>
      </c>
      <c r="H444" s="5">
        <v>3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1</v>
      </c>
      <c r="S444" s="5">
        <v>0</v>
      </c>
      <c r="T444" s="5">
        <v>0</v>
      </c>
      <c r="U444" s="5">
        <v>0</v>
      </c>
      <c r="V444" s="12">
        <f>J444/H444</f>
        <v>0</v>
      </c>
      <c r="W444" s="12">
        <f>(J444+Q444+S444)/(H444+Q444+S444+T444)</f>
        <v>0</v>
      </c>
      <c r="X444" s="12">
        <f>(J444+K444+L444+L444+M444+M444+M444)/H444</f>
        <v>0</v>
      </c>
      <c r="Y444" s="12">
        <f>W444+X444</f>
        <v>0</v>
      </c>
      <c r="Z444" t="b">
        <v>1</v>
      </c>
    </row>
    <row r="445" spans="1:29" x14ac:dyDescent="0.25">
      <c r="A445">
        <v>15</v>
      </c>
      <c r="B445">
        <v>239</v>
      </c>
      <c r="C445">
        <v>187</v>
      </c>
      <c r="D445" s="11" t="s">
        <v>54</v>
      </c>
      <c r="E445" t="s">
        <v>208</v>
      </c>
      <c r="F445" s="5">
        <v>9</v>
      </c>
      <c r="G445" s="5">
        <v>21</v>
      </c>
      <c r="H445" s="5">
        <v>19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5">
        <v>0</v>
      </c>
      <c r="O445" s="5">
        <v>0</v>
      </c>
      <c r="P445" s="5">
        <v>0</v>
      </c>
      <c r="Q445" s="5">
        <v>1</v>
      </c>
      <c r="R445" s="5">
        <v>5</v>
      </c>
      <c r="S445" s="5">
        <v>0</v>
      </c>
      <c r="T445" s="5">
        <v>0</v>
      </c>
      <c r="U445" s="5">
        <v>0</v>
      </c>
      <c r="V445" s="12">
        <f>J445/H445</f>
        <v>0</v>
      </c>
      <c r="W445" s="12">
        <f>(J445+Q445+S445)/(H445+Q445+S445+T445)</f>
        <v>0.05</v>
      </c>
      <c r="X445" s="12">
        <f>(J445+K445+L445+L445+M445+M445+M445)/H445</f>
        <v>0</v>
      </c>
      <c r="Y445" s="12">
        <f>W445+X445</f>
        <v>0.05</v>
      </c>
      <c r="Z445" t="b">
        <v>0</v>
      </c>
    </row>
    <row r="446" spans="1:29" x14ac:dyDescent="0.25">
      <c r="A446">
        <v>343</v>
      </c>
      <c r="B446">
        <v>248</v>
      </c>
      <c r="C446">
        <v>191</v>
      </c>
      <c r="D446" s="11" t="s">
        <v>63</v>
      </c>
      <c r="E446" t="s">
        <v>627</v>
      </c>
      <c r="F446" s="5">
        <v>5</v>
      </c>
      <c r="G446" s="5">
        <v>4</v>
      </c>
      <c r="H446" s="5">
        <v>4</v>
      </c>
      <c r="I446" s="5">
        <v>2</v>
      </c>
      <c r="J446" s="5">
        <v>0</v>
      </c>
      <c r="K446" s="5">
        <v>0</v>
      </c>
      <c r="L446" s="5">
        <v>0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0</v>
      </c>
      <c r="T446" s="5">
        <v>0</v>
      </c>
      <c r="U446" s="5">
        <v>0</v>
      </c>
      <c r="V446" s="12">
        <f>J446/H446</f>
        <v>0</v>
      </c>
      <c r="W446" s="12">
        <f>(J446+Q446+S446)/(H446+Q446+S446+T446)</f>
        <v>0</v>
      </c>
      <c r="X446" s="12">
        <f>(J446+K446+L446+L446+M446+M446+M446)/H446</f>
        <v>0</v>
      </c>
      <c r="Y446" s="12">
        <f>W446+X446</f>
        <v>0</v>
      </c>
      <c r="Z446" t="b">
        <v>1</v>
      </c>
    </row>
    <row r="447" spans="1:29" x14ac:dyDescent="0.25">
      <c r="A447">
        <v>100</v>
      </c>
      <c r="B447">
        <v>256</v>
      </c>
      <c r="C447">
        <v>197</v>
      </c>
      <c r="D447" s="11" t="s">
        <v>70</v>
      </c>
      <c r="E447" t="s">
        <v>566</v>
      </c>
      <c r="F447" s="5">
        <v>1</v>
      </c>
      <c r="G447" s="5">
        <v>1</v>
      </c>
      <c r="H447" s="5">
        <v>1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1</v>
      </c>
      <c r="S447" s="5">
        <v>0</v>
      </c>
      <c r="T447" s="5">
        <v>0</v>
      </c>
      <c r="U447" s="5">
        <v>0</v>
      </c>
      <c r="V447" s="12">
        <f>J447/H447</f>
        <v>0</v>
      </c>
      <c r="W447" s="12">
        <f>(J447+Q447+S447)/(H447+Q447+S447+T447)</f>
        <v>0</v>
      </c>
      <c r="X447" s="12">
        <f>(J447+K447+L447+L447+M447+M447+M447)/H447</f>
        <v>0</v>
      </c>
      <c r="Y447" s="12">
        <f>W447+X447</f>
        <v>0</v>
      </c>
      <c r="Z447" t="b">
        <v>0</v>
      </c>
    </row>
    <row r="448" spans="1:29" x14ac:dyDescent="0.25">
      <c r="A448">
        <v>346</v>
      </c>
      <c r="B448">
        <v>270</v>
      </c>
      <c r="C448">
        <v>207</v>
      </c>
      <c r="D448" s="11" t="s">
        <v>63</v>
      </c>
      <c r="E448" t="s">
        <v>629</v>
      </c>
      <c r="F448" s="5">
        <v>3</v>
      </c>
      <c r="G448" s="5">
        <v>4</v>
      </c>
      <c r="H448" s="5">
        <v>4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1</v>
      </c>
      <c r="S448" s="5">
        <v>0</v>
      </c>
      <c r="T448" s="5">
        <v>0</v>
      </c>
      <c r="U448" s="5">
        <v>0</v>
      </c>
      <c r="V448" s="12">
        <f>J448/H448</f>
        <v>0</v>
      </c>
      <c r="W448" s="12">
        <f>(J448+Q448+S448)/(H448+Q448+S448+T448)</f>
        <v>0</v>
      </c>
      <c r="X448" s="12">
        <f>(J448+K448+L448+L448+M448+M448+M448)/H448</f>
        <v>0</v>
      </c>
      <c r="Y448" s="12">
        <f>W448+X448</f>
        <v>0</v>
      </c>
      <c r="Z448" t="b">
        <v>1</v>
      </c>
    </row>
    <row r="449" spans="1:26" x14ac:dyDescent="0.25">
      <c r="A449">
        <v>347</v>
      </c>
      <c r="B449">
        <v>272</v>
      </c>
      <c r="C449">
        <v>209</v>
      </c>
      <c r="D449" s="11" t="s">
        <v>63</v>
      </c>
      <c r="E449" t="s">
        <v>630</v>
      </c>
      <c r="F449" s="5">
        <v>11</v>
      </c>
      <c r="G449" s="5">
        <v>1</v>
      </c>
      <c r="H449" s="5">
        <v>1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5">
        <v>0</v>
      </c>
      <c r="R449" s="5">
        <v>0</v>
      </c>
      <c r="S449" s="5">
        <v>0</v>
      </c>
      <c r="T449" s="5">
        <v>0</v>
      </c>
      <c r="U449" s="5">
        <v>0</v>
      </c>
      <c r="V449" s="12">
        <f>J449/H449</f>
        <v>0</v>
      </c>
      <c r="W449" s="12">
        <f>(J449+Q449+S449)/(H449+Q449+S449+T449)</f>
        <v>0</v>
      </c>
      <c r="X449" s="12">
        <f>(J449+K449+L449+L449+M449+M449+M449)/H449</f>
        <v>0</v>
      </c>
      <c r="Y449" s="12">
        <f>W449+X449</f>
        <v>0</v>
      </c>
      <c r="Z449" t="b">
        <v>0</v>
      </c>
    </row>
    <row r="450" spans="1:26" x14ac:dyDescent="0.25">
      <c r="A450">
        <v>473</v>
      </c>
      <c r="B450">
        <v>285</v>
      </c>
      <c r="C450">
        <v>220</v>
      </c>
      <c r="D450" s="87" t="s">
        <v>740</v>
      </c>
      <c r="E450" s="86" t="s">
        <v>236</v>
      </c>
      <c r="F450" s="5">
        <v>15</v>
      </c>
      <c r="G450" s="5">
        <v>2</v>
      </c>
      <c r="H450" s="5">
        <v>2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5">
        <v>0</v>
      </c>
      <c r="R450" s="5">
        <v>1</v>
      </c>
      <c r="S450" s="5">
        <v>0</v>
      </c>
      <c r="T450" s="5">
        <v>0</v>
      </c>
      <c r="U450" s="5">
        <v>0</v>
      </c>
      <c r="V450" s="12">
        <f>J450/H450</f>
        <v>0</v>
      </c>
      <c r="W450" s="12">
        <f>(J450+Q450+S450)/(H450+Q450+S450+T450)</f>
        <v>0</v>
      </c>
      <c r="X450" s="12">
        <f>(J450+K450+L450+L450+M450+M450+M450)/H450</f>
        <v>0</v>
      </c>
      <c r="Y450" s="12">
        <f>W450+X450</f>
        <v>0</v>
      </c>
      <c r="Z450" t="b">
        <v>1</v>
      </c>
    </row>
    <row r="451" spans="1:26" x14ac:dyDescent="0.25">
      <c r="A451">
        <v>248</v>
      </c>
      <c r="B451">
        <v>292</v>
      </c>
      <c r="C451">
        <v>227</v>
      </c>
      <c r="D451" s="11" t="s">
        <v>60</v>
      </c>
      <c r="E451" t="s">
        <v>270</v>
      </c>
      <c r="F451" s="5">
        <v>19</v>
      </c>
      <c r="G451" s="5">
        <v>1</v>
      </c>
      <c r="H451" s="5">
        <v>1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0</v>
      </c>
      <c r="U451" s="5">
        <v>0</v>
      </c>
      <c r="V451" s="12">
        <f>J451/H451</f>
        <v>0</v>
      </c>
      <c r="W451" s="12">
        <f>(J451+Q451+S451)/(H451+Q451+S451+T451)</f>
        <v>0</v>
      </c>
      <c r="X451" s="12">
        <f>(J451+K451+L451+L451+M451+M451+M451)/H451</f>
        <v>0</v>
      </c>
      <c r="Y451" s="12">
        <f>W451+X451</f>
        <v>0</v>
      </c>
      <c r="Z451" t="b">
        <v>0</v>
      </c>
    </row>
    <row r="452" spans="1:26" x14ac:dyDescent="0.25">
      <c r="A452">
        <v>249</v>
      </c>
      <c r="B452">
        <v>296</v>
      </c>
      <c r="C452">
        <v>231</v>
      </c>
      <c r="D452" s="11" t="s">
        <v>60</v>
      </c>
      <c r="E452" t="s">
        <v>271</v>
      </c>
      <c r="F452" s="5">
        <v>9</v>
      </c>
      <c r="G452" s="5">
        <v>4</v>
      </c>
      <c r="H452" s="5">
        <v>3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5">
        <v>0</v>
      </c>
      <c r="O452" s="5">
        <v>0</v>
      </c>
      <c r="P452" s="5">
        <v>0</v>
      </c>
      <c r="Q452" s="5">
        <v>1</v>
      </c>
      <c r="R452" s="5">
        <v>2</v>
      </c>
      <c r="S452" s="5">
        <v>0</v>
      </c>
      <c r="T452" s="5">
        <v>0</v>
      </c>
      <c r="U452" s="5">
        <v>0</v>
      </c>
      <c r="V452" s="12">
        <f>J452/H452</f>
        <v>0</v>
      </c>
      <c r="W452" s="12">
        <f>(J452+Q452+S452)/(H452+Q452+S452+T452)</f>
        <v>0.25</v>
      </c>
      <c r="X452" s="12">
        <f>(J452+K452+L452+L452+M452+M452+M452)/H452</f>
        <v>0</v>
      </c>
      <c r="Y452" s="12">
        <f>W452+X452</f>
        <v>0.25</v>
      </c>
      <c r="Z452" t="b">
        <v>1</v>
      </c>
    </row>
    <row r="453" spans="1:26" x14ac:dyDescent="0.25">
      <c r="A453">
        <v>180</v>
      </c>
      <c r="B453">
        <v>297</v>
      </c>
      <c r="C453">
        <v>232</v>
      </c>
      <c r="D453" s="11" t="s">
        <v>57</v>
      </c>
      <c r="E453" t="s">
        <v>392</v>
      </c>
      <c r="F453" s="5">
        <v>10</v>
      </c>
      <c r="G453" s="5">
        <v>1</v>
      </c>
      <c r="H453" s="5">
        <v>1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12">
        <f>J453/H453</f>
        <v>0</v>
      </c>
      <c r="W453" s="12">
        <f>(J453+Q453+S453)/(H453+Q453+S453+T453)</f>
        <v>0</v>
      </c>
      <c r="X453" s="12">
        <f>(J453+K453+L453+L453+M453+M453+M453)/H453</f>
        <v>0</v>
      </c>
      <c r="Y453" s="12">
        <f>W453+X453</f>
        <v>0</v>
      </c>
      <c r="Z453" t="b">
        <v>1</v>
      </c>
    </row>
    <row r="454" spans="1:26" x14ac:dyDescent="0.25">
      <c r="A454">
        <v>350</v>
      </c>
      <c r="B454">
        <v>313</v>
      </c>
      <c r="C454">
        <v>246</v>
      </c>
      <c r="D454" s="11" t="s">
        <v>63</v>
      </c>
      <c r="E454" t="s">
        <v>633</v>
      </c>
      <c r="F454" s="5">
        <v>5</v>
      </c>
      <c r="G454" s="5">
        <v>7</v>
      </c>
      <c r="H454" s="5">
        <v>7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3</v>
      </c>
      <c r="S454" s="5">
        <v>0</v>
      </c>
      <c r="T454" s="5">
        <v>0</v>
      </c>
      <c r="U454" s="5">
        <v>0</v>
      </c>
      <c r="V454" s="12">
        <f>J454/H454</f>
        <v>0</v>
      </c>
      <c r="W454" s="12">
        <f>(J454+Q454+S454)/(H454+Q454+S454+T454)</f>
        <v>0</v>
      </c>
      <c r="X454" s="12">
        <f>(J454+K454+L454+L454+M454+M454+M454)/H454</f>
        <v>0</v>
      </c>
      <c r="Y454" s="12">
        <f>W454+X454</f>
        <v>0</v>
      </c>
      <c r="Z454" t="b">
        <v>0</v>
      </c>
    </row>
    <row r="455" spans="1:26" x14ac:dyDescent="0.25">
      <c r="A455">
        <v>313</v>
      </c>
      <c r="B455">
        <v>327</v>
      </c>
      <c r="C455">
        <v>258</v>
      </c>
      <c r="D455" s="11" t="s">
        <v>62</v>
      </c>
      <c r="E455" t="s">
        <v>494</v>
      </c>
      <c r="F455" s="5">
        <v>6</v>
      </c>
      <c r="G455" s="5">
        <v>7</v>
      </c>
      <c r="H455" s="5">
        <v>4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5">
        <v>1</v>
      </c>
      <c r="O455" s="5">
        <v>0</v>
      </c>
      <c r="P455" s="5">
        <v>0</v>
      </c>
      <c r="Q455" s="5">
        <v>2</v>
      </c>
      <c r="R455" s="5">
        <v>1</v>
      </c>
      <c r="S455" s="5">
        <v>0</v>
      </c>
      <c r="T455" s="5">
        <v>1</v>
      </c>
      <c r="U455" s="5">
        <v>0</v>
      </c>
      <c r="V455" s="12">
        <f>J455/H455</f>
        <v>0</v>
      </c>
      <c r="W455" s="12">
        <f>(J455+Q455+S455)/(H455+Q455+S455+T455)</f>
        <v>0.2857142857142857</v>
      </c>
      <c r="X455" s="12">
        <f>(J455+K455+L455+L455+M455+M455+M455)/H455</f>
        <v>0</v>
      </c>
      <c r="Y455" s="12">
        <f>W455+X455</f>
        <v>0.2857142857142857</v>
      </c>
      <c r="Z455" t="b">
        <v>1</v>
      </c>
    </row>
    <row r="456" spans="1:26" x14ac:dyDescent="0.25">
      <c r="A456">
        <v>285</v>
      </c>
      <c r="B456">
        <v>329</v>
      </c>
      <c r="C456">
        <v>260</v>
      </c>
      <c r="D456" s="11" t="s">
        <v>61</v>
      </c>
      <c r="E456" t="s">
        <v>518</v>
      </c>
      <c r="F456" s="5">
        <v>9</v>
      </c>
      <c r="G456" s="5">
        <v>1</v>
      </c>
      <c r="H456" s="5">
        <v>1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1</v>
      </c>
      <c r="S456" s="5">
        <v>0</v>
      </c>
      <c r="T456" s="5">
        <v>0</v>
      </c>
      <c r="U456" s="5">
        <v>0</v>
      </c>
      <c r="V456" s="12">
        <f>J456/H456</f>
        <v>0</v>
      </c>
      <c r="W456" s="12">
        <f>(J456+Q456+S456)/(H456+Q456+S456+T456)</f>
        <v>0</v>
      </c>
      <c r="X456" s="12">
        <f>(J456+K456+L456+L456+M456+M456+M456)/H456</f>
        <v>0</v>
      </c>
      <c r="Y456" s="12">
        <f>W456+X456</f>
        <v>0</v>
      </c>
      <c r="Z456" t="b">
        <v>0</v>
      </c>
    </row>
    <row r="457" spans="1:26" x14ac:dyDescent="0.25">
      <c r="A457">
        <v>286</v>
      </c>
      <c r="B457">
        <v>330</v>
      </c>
      <c r="C457">
        <v>261</v>
      </c>
      <c r="D457" s="11" t="s">
        <v>61</v>
      </c>
      <c r="E457" t="s">
        <v>519</v>
      </c>
      <c r="F457" s="5">
        <v>22</v>
      </c>
      <c r="G457" s="5">
        <v>17</v>
      </c>
      <c r="H457" s="5">
        <v>16</v>
      </c>
      <c r="I457" s="5">
        <v>1</v>
      </c>
      <c r="J457" s="5">
        <v>0</v>
      </c>
      <c r="K457" s="5">
        <v>0</v>
      </c>
      <c r="L457" s="5">
        <v>0</v>
      </c>
      <c r="M457" s="5">
        <v>0</v>
      </c>
      <c r="N457" s="5">
        <v>0</v>
      </c>
      <c r="O457" s="5">
        <v>0</v>
      </c>
      <c r="P457" s="5">
        <v>1</v>
      </c>
      <c r="Q457" s="5">
        <v>0</v>
      </c>
      <c r="R457" s="5">
        <v>5</v>
      </c>
      <c r="S457" s="5">
        <v>1</v>
      </c>
      <c r="T457" s="5">
        <v>0</v>
      </c>
      <c r="U457" s="5">
        <v>1</v>
      </c>
      <c r="V457" s="12">
        <f>J457/H457</f>
        <v>0</v>
      </c>
      <c r="W457" s="12">
        <f>(J457+Q457+S457)/(H457+Q457+S457+T457)</f>
        <v>5.8823529411764705E-2</v>
      </c>
      <c r="X457" s="12">
        <f>(J457+K457+L457+L457+M457+M457+M457)/H457</f>
        <v>0</v>
      </c>
      <c r="Y457" s="12">
        <f>W457+X457</f>
        <v>5.8823529411764705E-2</v>
      </c>
      <c r="Z457" t="b">
        <v>1</v>
      </c>
    </row>
    <row r="458" spans="1:26" x14ac:dyDescent="0.25">
      <c r="A458">
        <v>71</v>
      </c>
      <c r="B458">
        <v>335</v>
      </c>
      <c r="C458">
        <v>264</v>
      </c>
      <c r="D458" s="11" t="s">
        <v>69</v>
      </c>
      <c r="E458" t="s">
        <v>539</v>
      </c>
      <c r="F458" s="5">
        <v>17</v>
      </c>
      <c r="G458" s="5">
        <v>2</v>
      </c>
      <c r="H458" s="5">
        <v>2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5">
        <v>0</v>
      </c>
      <c r="R458" s="5">
        <v>0</v>
      </c>
      <c r="S458" s="5">
        <v>0</v>
      </c>
      <c r="T458" s="5">
        <v>0</v>
      </c>
      <c r="U458" s="5">
        <v>0</v>
      </c>
      <c r="V458" s="12">
        <f>J458/H458</f>
        <v>0</v>
      </c>
      <c r="W458" s="12">
        <f>(J458+Q458+S458)/(H458+Q458+S458+T458)</f>
        <v>0</v>
      </c>
      <c r="X458" s="12">
        <f>(J458+K458+L458+L458+M458+M458+M458)/H458</f>
        <v>0</v>
      </c>
      <c r="Y458" s="12">
        <f>W458+X458</f>
        <v>0</v>
      </c>
      <c r="Z458" t="b">
        <v>0</v>
      </c>
    </row>
    <row r="459" spans="1:26" x14ac:dyDescent="0.25">
      <c r="A459">
        <v>352</v>
      </c>
      <c r="B459">
        <v>340</v>
      </c>
      <c r="C459">
        <v>269</v>
      </c>
      <c r="D459" s="11" t="s">
        <v>63</v>
      </c>
      <c r="E459" t="s">
        <v>635</v>
      </c>
      <c r="F459" s="5">
        <v>17</v>
      </c>
      <c r="G459" s="5">
        <v>6</v>
      </c>
      <c r="H459" s="5">
        <v>5</v>
      </c>
      <c r="I459" s="5">
        <v>1</v>
      </c>
      <c r="J459" s="5">
        <v>0</v>
      </c>
      <c r="K459" s="5">
        <v>0</v>
      </c>
      <c r="L459" s="5">
        <v>0</v>
      </c>
      <c r="M459" s="5">
        <v>0</v>
      </c>
      <c r="N459" s="5">
        <v>1</v>
      </c>
      <c r="O459" s="5">
        <v>0</v>
      </c>
      <c r="P459" s="5">
        <v>0</v>
      </c>
      <c r="Q459" s="5">
        <v>0</v>
      </c>
      <c r="R459" s="5">
        <v>0</v>
      </c>
      <c r="S459" s="5">
        <v>0</v>
      </c>
      <c r="T459" s="5">
        <v>1</v>
      </c>
      <c r="U459" s="5">
        <v>1</v>
      </c>
      <c r="V459" s="12">
        <f>J459/H459</f>
        <v>0</v>
      </c>
      <c r="W459" s="12">
        <f>(J459+Q459+S459)/(H459+Q459+S459+T459)</f>
        <v>0</v>
      </c>
      <c r="X459" s="12">
        <f>(J459+K459+L459+L459+M459+M459+M459)/H459</f>
        <v>0</v>
      </c>
      <c r="Y459" s="12">
        <f>W459+X459</f>
        <v>0</v>
      </c>
      <c r="Z459" t="b">
        <v>1</v>
      </c>
    </row>
    <row r="460" spans="1:26" x14ac:dyDescent="0.25">
      <c r="A460">
        <v>256</v>
      </c>
      <c r="B460">
        <v>350</v>
      </c>
      <c r="C460">
        <v>277</v>
      </c>
      <c r="D460" s="11" t="s">
        <v>60</v>
      </c>
      <c r="E460" t="s">
        <v>275</v>
      </c>
      <c r="F460" s="5">
        <v>1</v>
      </c>
      <c r="G460" s="5">
        <v>1</v>
      </c>
      <c r="H460" s="5">
        <v>1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1</v>
      </c>
      <c r="S460" s="5">
        <v>0</v>
      </c>
      <c r="T460" s="5">
        <v>0</v>
      </c>
      <c r="U460" s="5">
        <v>0</v>
      </c>
      <c r="V460" s="12">
        <f>J460/H460</f>
        <v>0</v>
      </c>
      <c r="W460" s="12">
        <f>(J460+Q460+S460)/(H460+Q460+S460+T460)</f>
        <v>0</v>
      </c>
      <c r="X460" s="12">
        <f>(J460+K460+L460+L460+M460+M460+M460)/H460</f>
        <v>0</v>
      </c>
      <c r="Y460" s="12">
        <f>W460+X460</f>
        <v>0</v>
      </c>
      <c r="Z460" t="b">
        <v>0</v>
      </c>
    </row>
    <row r="461" spans="1:26" x14ac:dyDescent="0.25">
      <c r="A461">
        <v>30</v>
      </c>
      <c r="B461">
        <v>354</v>
      </c>
      <c r="C461">
        <v>279</v>
      </c>
      <c r="D461" s="11" t="s">
        <v>54</v>
      </c>
      <c r="E461" t="s">
        <v>211</v>
      </c>
      <c r="F461" s="5">
        <v>6</v>
      </c>
      <c r="G461" s="5">
        <v>6</v>
      </c>
      <c r="H461" s="5">
        <v>5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5">
        <v>0</v>
      </c>
      <c r="R461" s="5">
        <v>1</v>
      </c>
      <c r="S461" s="5">
        <v>0</v>
      </c>
      <c r="T461" s="5">
        <v>0</v>
      </c>
      <c r="U461" s="5">
        <v>1</v>
      </c>
      <c r="V461" s="12">
        <f>J461/H461</f>
        <v>0</v>
      </c>
      <c r="W461" s="12">
        <f>(J461+Q461+S461)/(H461+Q461+S461+T461)</f>
        <v>0</v>
      </c>
      <c r="X461" s="12">
        <f>(J461+K461+L461+L461+M461+M461+M461)/H461</f>
        <v>0</v>
      </c>
      <c r="Y461" s="12">
        <f>W461+X461</f>
        <v>0</v>
      </c>
      <c r="Z461" t="b">
        <v>1</v>
      </c>
    </row>
    <row r="462" spans="1:26" x14ac:dyDescent="0.25">
      <c r="A462">
        <v>219</v>
      </c>
      <c r="B462">
        <v>363</v>
      </c>
      <c r="C462">
        <v>286</v>
      </c>
      <c r="D462" s="11" t="s">
        <v>59</v>
      </c>
      <c r="E462" t="s">
        <v>744</v>
      </c>
      <c r="F462" s="5">
        <v>5</v>
      </c>
      <c r="G462" s="5">
        <v>1</v>
      </c>
      <c r="H462" s="5">
        <v>1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5">
        <v>0</v>
      </c>
      <c r="O462" s="5">
        <v>0</v>
      </c>
      <c r="P462" s="5">
        <v>0</v>
      </c>
      <c r="Q462" s="5">
        <v>0</v>
      </c>
      <c r="R462" s="5">
        <v>0</v>
      </c>
      <c r="S462" s="5">
        <v>0</v>
      </c>
      <c r="T462" s="5">
        <v>0</v>
      </c>
      <c r="U462" s="5">
        <v>0</v>
      </c>
      <c r="V462" s="12">
        <f>J462/H462</f>
        <v>0</v>
      </c>
      <c r="W462" s="12">
        <f>(J462+Q462+S462)/(H462+Q462+S462+T462)</f>
        <v>0</v>
      </c>
      <c r="X462" s="12">
        <f>(J462+K462+L462+L462+M462+M462+M462)/H462</f>
        <v>0</v>
      </c>
      <c r="Y462" s="12">
        <f>W462+X462</f>
        <v>0</v>
      </c>
      <c r="Z462" t="b">
        <v>0</v>
      </c>
    </row>
    <row r="463" spans="1:26" x14ac:dyDescent="0.25">
      <c r="A463">
        <v>73</v>
      </c>
      <c r="B463">
        <v>364</v>
      </c>
      <c r="C463">
        <v>287</v>
      </c>
      <c r="D463" s="11" t="s">
        <v>69</v>
      </c>
      <c r="E463" t="s">
        <v>550</v>
      </c>
      <c r="F463" s="5">
        <v>1</v>
      </c>
      <c r="G463" s="5">
        <v>3</v>
      </c>
      <c r="H463" s="5">
        <v>3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1</v>
      </c>
      <c r="S463" s="5">
        <v>0</v>
      </c>
      <c r="T463" s="5">
        <v>0</v>
      </c>
      <c r="U463" s="5">
        <v>0</v>
      </c>
      <c r="V463" s="12">
        <f>J463/H463</f>
        <v>0</v>
      </c>
      <c r="W463" s="12">
        <f>(J463+Q463+S463)/(H463+Q463+S463+T463)</f>
        <v>0</v>
      </c>
      <c r="X463" s="12">
        <f>(J463+K463+L463+L463+M463+M463+M463)/H463</f>
        <v>0</v>
      </c>
      <c r="Y463" s="12">
        <f>W463+X463</f>
        <v>0</v>
      </c>
      <c r="Z463" t="b">
        <v>1</v>
      </c>
    </row>
    <row r="464" spans="1:26" x14ac:dyDescent="0.25">
      <c r="A464">
        <v>288</v>
      </c>
      <c r="B464">
        <v>367</v>
      </c>
      <c r="C464">
        <v>290</v>
      </c>
      <c r="D464" s="11" t="s">
        <v>61</v>
      </c>
      <c r="E464" t="s">
        <v>521</v>
      </c>
      <c r="F464" s="5">
        <v>2</v>
      </c>
      <c r="G464" s="5">
        <v>2</v>
      </c>
      <c r="H464" s="5">
        <v>2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5">
        <v>0</v>
      </c>
      <c r="O464" s="5">
        <v>0</v>
      </c>
      <c r="P464" s="5">
        <v>0</v>
      </c>
      <c r="Q464" s="5">
        <v>0</v>
      </c>
      <c r="R464" s="5">
        <v>0</v>
      </c>
      <c r="S464" s="5">
        <v>0</v>
      </c>
      <c r="T464" s="5">
        <v>0</v>
      </c>
      <c r="U464" s="5">
        <v>0</v>
      </c>
      <c r="V464" s="12">
        <f>J464/H464</f>
        <v>0</v>
      </c>
      <c r="W464" s="12">
        <f>(J464+Q464+S464)/(H464+Q464+S464+T464)</f>
        <v>0</v>
      </c>
      <c r="X464" s="12">
        <f>(J464+K464+L464+L464+M464+M464+M464)/H464</f>
        <v>0</v>
      </c>
      <c r="Y464" s="12">
        <f>W464+X464</f>
        <v>0</v>
      </c>
      <c r="Z464" t="b">
        <v>0</v>
      </c>
    </row>
    <row r="465" spans="1:29" x14ac:dyDescent="0.25">
      <c r="A465">
        <v>108</v>
      </c>
      <c r="B465">
        <v>372</v>
      </c>
      <c r="C465">
        <v>295</v>
      </c>
      <c r="D465" s="11" t="s">
        <v>70</v>
      </c>
      <c r="E465" t="s">
        <v>571</v>
      </c>
      <c r="F465" s="5">
        <v>15</v>
      </c>
      <c r="G465" s="5">
        <v>4</v>
      </c>
      <c r="H465" s="5">
        <v>4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5">
        <v>0</v>
      </c>
      <c r="R465" s="5">
        <v>1</v>
      </c>
      <c r="S465" s="5">
        <v>0</v>
      </c>
      <c r="T465" s="5">
        <v>0</v>
      </c>
      <c r="U465" s="5">
        <v>0</v>
      </c>
      <c r="V465" s="12">
        <f>J465/H465</f>
        <v>0</v>
      </c>
      <c r="W465" s="12">
        <f>(J465+Q465+S465)/(H465+Q465+S465+T465)</f>
        <v>0</v>
      </c>
      <c r="X465" s="12">
        <f>(J465+K465+L465+L465+M465+M465+M465)/H465</f>
        <v>0</v>
      </c>
      <c r="Y465" s="12">
        <f>W465+X465</f>
        <v>0</v>
      </c>
      <c r="Z465" t="b">
        <v>1</v>
      </c>
    </row>
    <row r="466" spans="1:29" x14ac:dyDescent="0.25">
      <c r="A466">
        <v>222</v>
      </c>
      <c r="B466">
        <v>376</v>
      </c>
      <c r="C466">
        <v>299</v>
      </c>
      <c r="D466" s="11" t="s">
        <v>59</v>
      </c>
      <c r="E466" t="s">
        <v>587</v>
      </c>
      <c r="F466" s="5">
        <v>8</v>
      </c>
      <c r="G466" s="5">
        <v>3</v>
      </c>
      <c r="H466" s="5">
        <v>3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0</v>
      </c>
      <c r="U466" s="5">
        <v>0</v>
      </c>
      <c r="V466" s="12">
        <f>J466/H466</f>
        <v>0</v>
      </c>
      <c r="W466" s="12">
        <f>(J466+Q466+S466)/(H466+Q466+S466+T466)</f>
        <v>0</v>
      </c>
      <c r="X466" s="12">
        <f>(J466+K466+L466+L466+M466+M466+M466)/H466</f>
        <v>0</v>
      </c>
      <c r="Y466" s="12">
        <f>W466+X466</f>
        <v>0</v>
      </c>
      <c r="Z466" t="b">
        <v>0</v>
      </c>
    </row>
    <row r="467" spans="1:29" x14ac:dyDescent="0.25">
      <c r="A467">
        <v>424</v>
      </c>
      <c r="B467">
        <v>378</v>
      </c>
      <c r="C467">
        <v>301</v>
      </c>
      <c r="D467" s="11" t="s">
        <v>64</v>
      </c>
      <c r="E467" t="s">
        <v>432</v>
      </c>
      <c r="F467" s="5">
        <v>20</v>
      </c>
      <c r="G467" s="5">
        <v>8</v>
      </c>
      <c r="H467" s="5">
        <v>7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4</v>
      </c>
      <c r="S467" s="5">
        <v>0</v>
      </c>
      <c r="T467" s="5">
        <v>0</v>
      </c>
      <c r="U467" s="5">
        <v>0</v>
      </c>
      <c r="V467" s="12">
        <f>J467/H467</f>
        <v>0</v>
      </c>
      <c r="W467" s="12">
        <f>(J467+Q467+S467)/(H467+Q467+S467+T467)</f>
        <v>0</v>
      </c>
      <c r="X467" s="12">
        <f>(J467+K467+L467+L467+M467+M467+M467)/H467</f>
        <v>0</v>
      </c>
      <c r="Y467" s="12">
        <f>W467+X467</f>
        <v>0</v>
      </c>
      <c r="Z467" t="b">
        <v>1</v>
      </c>
    </row>
    <row r="468" spans="1:29" x14ac:dyDescent="0.25">
      <c r="A468">
        <v>425</v>
      </c>
      <c r="B468">
        <v>379</v>
      </c>
      <c r="C468">
        <v>302</v>
      </c>
      <c r="D468" s="11" t="s">
        <v>64</v>
      </c>
      <c r="E468" t="s">
        <v>433</v>
      </c>
      <c r="F468" s="5">
        <v>2</v>
      </c>
      <c r="G468" s="5">
        <v>2</v>
      </c>
      <c r="H468" s="5">
        <v>2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0</v>
      </c>
      <c r="U468" s="5">
        <v>0</v>
      </c>
      <c r="V468" s="12">
        <f>J468/H468</f>
        <v>0</v>
      </c>
      <c r="W468" s="12">
        <f>(J468+Q468+S468)/(H468+Q468+S468+T468)</f>
        <v>0</v>
      </c>
      <c r="X468" s="12">
        <f>(J468+K468+L468+L468+M468+M468+M468)/H468</f>
        <v>0</v>
      </c>
      <c r="Y468" s="12">
        <f>W468+X468</f>
        <v>0</v>
      </c>
      <c r="Z468" t="b">
        <v>0</v>
      </c>
    </row>
    <row r="469" spans="1:29" x14ac:dyDescent="0.25">
      <c r="A469">
        <v>191</v>
      </c>
      <c r="B469">
        <v>382</v>
      </c>
      <c r="C469">
        <v>305</v>
      </c>
      <c r="D469" s="11" t="s">
        <v>57</v>
      </c>
      <c r="E469" t="s">
        <v>402</v>
      </c>
      <c r="F469" s="5">
        <v>3</v>
      </c>
      <c r="G469" s="5">
        <v>5</v>
      </c>
      <c r="H469" s="5">
        <v>4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5">
        <v>0</v>
      </c>
      <c r="O469" s="5">
        <v>0</v>
      </c>
      <c r="P469" s="5">
        <v>0</v>
      </c>
      <c r="Q469" s="5">
        <v>1</v>
      </c>
      <c r="R469" s="5">
        <v>0</v>
      </c>
      <c r="S469" s="5">
        <v>0</v>
      </c>
      <c r="T469" s="5">
        <v>0</v>
      </c>
      <c r="U469" s="5">
        <v>0</v>
      </c>
      <c r="V469" s="12">
        <f>J469/H469</f>
        <v>0</v>
      </c>
      <c r="W469" s="12">
        <f>(J469+Q469+S469)/(H469+Q469+S469+T469)</f>
        <v>0.2</v>
      </c>
      <c r="X469" s="12">
        <f>(J469+K469+L469+L469+M469+M469+M469)/H469</f>
        <v>0</v>
      </c>
      <c r="Y469" s="12">
        <f>W469+X469</f>
        <v>0.2</v>
      </c>
      <c r="Z469" t="b">
        <v>1</v>
      </c>
    </row>
    <row r="470" spans="1:29" x14ac:dyDescent="0.25">
      <c r="A470">
        <v>109</v>
      </c>
      <c r="B470">
        <v>393</v>
      </c>
      <c r="C470">
        <v>316</v>
      </c>
      <c r="D470" s="11" t="s">
        <v>70</v>
      </c>
      <c r="E470" t="s">
        <v>572</v>
      </c>
      <c r="F470" s="5">
        <v>21</v>
      </c>
      <c r="G470" s="5">
        <v>3</v>
      </c>
      <c r="H470" s="5">
        <v>3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5">
        <v>0</v>
      </c>
      <c r="O470" s="5">
        <v>0</v>
      </c>
      <c r="P470" s="5">
        <v>0</v>
      </c>
      <c r="Q470" s="5">
        <v>0</v>
      </c>
      <c r="R470" s="5">
        <v>1</v>
      </c>
      <c r="S470" s="5">
        <v>0</v>
      </c>
      <c r="T470" s="5">
        <v>0</v>
      </c>
      <c r="U470" s="5">
        <v>0</v>
      </c>
      <c r="V470" s="12">
        <f>J470/H470</f>
        <v>0</v>
      </c>
      <c r="W470" s="12">
        <f>(J470+Q470+S470)/(H470+Q470+S470+T470)</f>
        <v>0</v>
      </c>
      <c r="X470" s="12">
        <f>(J470+K470+L470+L470+M470+M470+M470)/H470</f>
        <v>0</v>
      </c>
      <c r="Y470" s="12">
        <f>W470+X470</f>
        <v>0</v>
      </c>
      <c r="Z470" t="b">
        <v>0</v>
      </c>
    </row>
    <row r="471" spans="1:29" x14ac:dyDescent="0.25">
      <c r="A471">
        <v>31</v>
      </c>
      <c r="B471">
        <v>398</v>
      </c>
      <c r="C471">
        <v>321</v>
      </c>
      <c r="D471" s="11" t="s">
        <v>54</v>
      </c>
      <c r="E471" t="s">
        <v>212</v>
      </c>
      <c r="F471" s="5">
        <v>29</v>
      </c>
      <c r="G471" s="5">
        <v>5</v>
      </c>
      <c r="H471" s="5">
        <v>4</v>
      </c>
      <c r="I471" s="5">
        <v>1</v>
      </c>
      <c r="J471" s="5">
        <v>0</v>
      </c>
      <c r="K471" s="5">
        <v>0</v>
      </c>
      <c r="L471" s="5">
        <v>0</v>
      </c>
      <c r="M471" s="5">
        <v>0</v>
      </c>
      <c r="N471" s="5">
        <v>0</v>
      </c>
      <c r="O471" s="5">
        <v>0</v>
      </c>
      <c r="P471" s="5">
        <v>0</v>
      </c>
      <c r="Q471" s="5">
        <v>1</v>
      </c>
      <c r="R471" s="5">
        <v>0</v>
      </c>
      <c r="S471" s="5">
        <v>0</v>
      </c>
      <c r="T471" s="5">
        <v>0</v>
      </c>
      <c r="U471" s="5">
        <v>0</v>
      </c>
      <c r="V471" s="12">
        <f>J471/H471</f>
        <v>0</v>
      </c>
      <c r="W471" s="12">
        <f>(J471+Q471+S471)/(H471+Q471+S471+T471)</f>
        <v>0.2</v>
      </c>
      <c r="X471" s="12">
        <f>(J471+K471+L471+L471+M471+M471+M471)/H471</f>
        <v>0</v>
      </c>
      <c r="Y471" s="12">
        <f>W471+X471</f>
        <v>0.2</v>
      </c>
      <c r="Z471" t="b">
        <v>1</v>
      </c>
    </row>
    <row r="472" spans="1:29" x14ac:dyDescent="0.25">
      <c r="A472">
        <v>80</v>
      </c>
      <c r="B472">
        <v>414</v>
      </c>
      <c r="C472">
        <v>331</v>
      </c>
      <c r="D472" s="11" t="s">
        <v>69</v>
      </c>
      <c r="E472" t="s">
        <v>554</v>
      </c>
      <c r="F472" s="5">
        <v>1</v>
      </c>
      <c r="G472" s="5">
        <v>5</v>
      </c>
      <c r="H472" s="5">
        <v>5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0</v>
      </c>
      <c r="T472" s="5">
        <v>0</v>
      </c>
      <c r="U472" s="5">
        <v>0</v>
      </c>
      <c r="V472" s="12">
        <f>J472/H472</f>
        <v>0</v>
      </c>
      <c r="W472" s="12">
        <f>(J472+Q472+S472)/(H472+Q472+S472+T472)</f>
        <v>0</v>
      </c>
      <c r="X472" s="12">
        <f>(J472+K472+L472+L472+M472+M472+M472)/H472</f>
        <v>0</v>
      </c>
      <c r="Y472" s="12">
        <f>W472+X472</f>
        <v>0</v>
      </c>
      <c r="Z472" t="b">
        <v>0</v>
      </c>
    </row>
    <row r="473" spans="1:29" x14ac:dyDescent="0.25">
      <c r="A473">
        <v>224</v>
      </c>
      <c r="B473">
        <v>416</v>
      </c>
      <c r="C473">
        <v>333</v>
      </c>
      <c r="D473" s="11" t="s">
        <v>59</v>
      </c>
      <c r="E473" t="s">
        <v>588</v>
      </c>
      <c r="F473" s="5">
        <v>2</v>
      </c>
      <c r="G473" s="5">
        <v>1</v>
      </c>
      <c r="H473" s="5">
        <v>1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12">
        <f>J473/H473</f>
        <v>0</v>
      </c>
      <c r="W473" s="12">
        <f>(J473+Q473+S473)/(H473+Q473+S473+T473)</f>
        <v>0</v>
      </c>
      <c r="X473" s="12">
        <f>(J473+K473+L473+L473+M473+M473+M473)/H473</f>
        <v>0</v>
      </c>
      <c r="Y473" s="12">
        <f>W473+X473</f>
        <v>0</v>
      </c>
      <c r="Z473" t="b">
        <v>1</v>
      </c>
    </row>
    <row r="474" spans="1:29" x14ac:dyDescent="0.25">
      <c r="A474">
        <v>356</v>
      </c>
      <c r="B474">
        <v>420</v>
      </c>
      <c r="C474">
        <v>337</v>
      </c>
      <c r="D474" s="11" t="s">
        <v>63</v>
      </c>
      <c r="E474" t="s">
        <v>638</v>
      </c>
      <c r="F474" s="5">
        <v>14</v>
      </c>
      <c r="G474" s="5">
        <v>2</v>
      </c>
      <c r="H474" s="5">
        <v>2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0</v>
      </c>
      <c r="T474" s="5">
        <v>0</v>
      </c>
      <c r="U474" s="5">
        <v>0</v>
      </c>
      <c r="V474" s="12">
        <f>J474/H474</f>
        <v>0</v>
      </c>
      <c r="W474" s="12">
        <f>(J474+Q474+S474)/(H474+Q474+S474+T474)</f>
        <v>0</v>
      </c>
      <c r="X474" s="12">
        <f>(J474+K474+L474+L474+M474+M474+M474)/H474</f>
        <v>0</v>
      </c>
      <c r="Y474" s="12">
        <f>W474+X474</f>
        <v>0</v>
      </c>
      <c r="Z474" t="b">
        <v>0</v>
      </c>
    </row>
    <row r="475" spans="1:29" x14ac:dyDescent="0.25">
      <c r="A475">
        <v>194</v>
      </c>
      <c r="B475">
        <v>423</v>
      </c>
      <c r="C475">
        <v>340</v>
      </c>
      <c r="D475" s="11" t="s">
        <v>57</v>
      </c>
      <c r="E475" t="s">
        <v>405</v>
      </c>
      <c r="F475" s="5">
        <v>18</v>
      </c>
      <c r="G475" s="5">
        <v>1</v>
      </c>
      <c r="H475" s="5">
        <v>1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0</v>
      </c>
      <c r="U475" s="5">
        <v>0</v>
      </c>
      <c r="V475" s="12">
        <f>J475/H475</f>
        <v>0</v>
      </c>
      <c r="W475" s="12">
        <f>(J475+Q475+S475)/(H475+Q475+S475+T475)</f>
        <v>0</v>
      </c>
      <c r="X475" s="12">
        <f>(J475+K475+L475+L475+M475+M475+M475)/H475</f>
        <v>0</v>
      </c>
      <c r="Y475" s="12">
        <f>W475+X475</f>
        <v>0</v>
      </c>
      <c r="Z475" t="b">
        <v>1</v>
      </c>
      <c r="AC475" s="5"/>
    </row>
    <row r="476" spans="1:29" x14ac:dyDescent="0.25">
      <c r="A476">
        <v>264</v>
      </c>
      <c r="B476">
        <v>470</v>
      </c>
      <c r="C476">
        <v>377</v>
      </c>
      <c r="D476" s="11" t="s">
        <v>60</v>
      </c>
      <c r="E476" t="s">
        <v>277</v>
      </c>
      <c r="F476" s="5">
        <v>19</v>
      </c>
      <c r="G476" s="5">
        <v>1</v>
      </c>
      <c r="H476" s="5">
        <v>1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0</v>
      </c>
      <c r="U476" s="5">
        <v>1</v>
      </c>
      <c r="V476" s="12">
        <f>J476/H476</f>
        <v>0</v>
      </c>
      <c r="W476" s="12">
        <f>(J476+Q476+S476)/(H476+Q476+S476+T476)</f>
        <v>0</v>
      </c>
      <c r="X476" s="12">
        <f>(J476+K476+L476+L476+M476+M476+M476)/H476</f>
        <v>0</v>
      </c>
      <c r="Y476" s="12">
        <f>W476+X476</f>
        <v>0</v>
      </c>
      <c r="Z476" t="b">
        <v>0</v>
      </c>
    </row>
    <row r="477" spans="1:29" x14ac:dyDescent="0.25">
      <c r="A477">
        <v>295</v>
      </c>
      <c r="B477">
        <v>472</v>
      </c>
      <c r="C477">
        <v>379</v>
      </c>
      <c r="D477" s="11" t="s">
        <v>61</v>
      </c>
      <c r="E477" t="s">
        <v>528</v>
      </c>
      <c r="F477" s="5">
        <v>1</v>
      </c>
      <c r="G477" s="5">
        <v>1</v>
      </c>
      <c r="H477" s="5">
        <v>1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1</v>
      </c>
      <c r="S477" s="5">
        <v>0</v>
      </c>
      <c r="T477" s="5">
        <v>0</v>
      </c>
      <c r="U477" s="5">
        <v>0</v>
      </c>
      <c r="V477" s="12">
        <f>J477/H477</f>
        <v>0</v>
      </c>
      <c r="W477" s="12">
        <f>(J477+Q477+S477)/(H477+Q477+S477+T477)</f>
        <v>0</v>
      </c>
      <c r="X477" s="12">
        <f>(J477+K477+L477+L477+M477+M477+M477)/H477</f>
        <v>0</v>
      </c>
      <c r="Y477" s="12">
        <f>W477+X477</f>
        <v>0</v>
      </c>
      <c r="Z477" t="b">
        <v>1</v>
      </c>
    </row>
    <row r="478" spans="1:29" x14ac:dyDescent="0.25">
      <c r="A478">
        <v>3</v>
      </c>
      <c r="B478">
        <v>57</v>
      </c>
      <c r="C478">
        <v>403</v>
      </c>
      <c r="D478" s="11" t="s">
        <v>54</v>
      </c>
      <c r="E478" t="s">
        <v>205</v>
      </c>
      <c r="F478" s="5">
        <v>12</v>
      </c>
      <c r="G478" s="5">
        <v>1</v>
      </c>
      <c r="H478" s="5">
        <v>1</v>
      </c>
      <c r="I478" s="5">
        <v>0</v>
      </c>
      <c r="J478" s="5">
        <v>0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0</v>
      </c>
      <c r="T478" s="5">
        <v>0</v>
      </c>
      <c r="U478" s="5">
        <v>0</v>
      </c>
      <c r="V478" s="12">
        <f>J478/H478</f>
        <v>0</v>
      </c>
      <c r="W478" s="12">
        <f>(J478+Q478+S478)/(H478+Q478+S478+T478)</f>
        <v>0</v>
      </c>
      <c r="X478" s="12">
        <f>(J478+K478+L478+L478+M478+M478+M478)/H478</f>
        <v>0</v>
      </c>
      <c r="Y478" s="12">
        <f>W478+X478</f>
        <v>0</v>
      </c>
      <c r="Z478" t="b">
        <v>0</v>
      </c>
    </row>
    <row r="479" spans="1:29" x14ac:dyDescent="0.25">
      <c r="A479">
        <v>91</v>
      </c>
      <c r="B479">
        <v>103</v>
      </c>
      <c r="C479">
        <v>415</v>
      </c>
      <c r="D479" s="11" t="s">
        <v>70</v>
      </c>
      <c r="E479" t="s">
        <v>296</v>
      </c>
      <c r="F479" s="5">
        <v>6</v>
      </c>
      <c r="G479" s="5">
        <v>6</v>
      </c>
      <c r="H479" s="5">
        <v>3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2</v>
      </c>
      <c r="R479" s="5">
        <v>1</v>
      </c>
      <c r="S479" s="5">
        <v>0</v>
      </c>
      <c r="T479" s="5">
        <v>0</v>
      </c>
      <c r="U479" s="5">
        <v>0</v>
      </c>
      <c r="V479" s="12">
        <f>J479/H479</f>
        <v>0</v>
      </c>
      <c r="W479" s="12">
        <f>(J479+Q479+S479)/(H479+Q479+S479+T479)</f>
        <v>0.4</v>
      </c>
      <c r="X479" s="12">
        <f>(J479+K479+L479+L479+M479+M479+M479)/H479</f>
        <v>0</v>
      </c>
      <c r="Y479" s="12">
        <f>W479+X479</f>
        <v>0.4</v>
      </c>
      <c r="Z479" t="b">
        <v>1</v>
      </c>
    </row>
    <row r="480" spans="1:29" x14ac:dyDescent="0.25">
      <c r="A480">
        <v>169</v>
      </c>
      <c r="B480">
        <v>133</v>
      </c>
      <c r="C480">
        <v>420</v>
      </c>
      <c r="D480" s="11" t="s">
        <v>57</v>
      </c>
      <c r="E480" t="s">
        <v>265</v>
      </c>
      <c r="F480" s="5">
        <v>2</v>
      </c>
      <c r="G480" s="5">
        <v>2</v>
      </c>
      <c r="H480" s="5">
        <v>2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0</v>
      </c>
      <c r="T480" s="5">
        <v>0</v>
      </c>
      <c r="U480" s="5">
        <v>0</v>
      </c>
      <c r="V480" s="12">
        <f>J480/H480</f>
        <v>0</v>
      </c>
      <c r="W480" s="12">
        <f>(J480+Q480+S480)/(H480+Q480+S480+T480)</f>
        <v>0</v>
      </c>
      <c r="X480" s="12">
        <f>(J480+K480+L480+L480+M480+M480+M480)/H480</f>
        <v>0</v>
      </c>
      <c r="Y480" s="12">
        <f>W480+X480</f>
        <v>0</v>
      </c>
      <c r="Z480" t="b">
        <v>0</v>
      </c>
    </row>
    <row r="481" spans="1:26" x14ac:dyDescent="0.25">
      <c r="A481">
        <v>135</v>
      </c>
      <c r="B481">
        <v>163</v>
      </c>
      <c r="C481">
        <v>431</v>
      </c>
      <c r="D481" s="11" t="s">
        <v>56</v>
      </c>
      <c r="E481" t="s">
        <v>239</v>
      </c>
      <c r="F481" s="5">
        <v>6</v>
      </c>
      <c r="G481" s="5">
        <v>6</v>
      </c>
      <c r="H481" s="5">
        <v>6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1</v>
      </c>
      <c r="S481" s="5">
        <v>0</v>
      </c>
      <c r="T481" s="5">
        <v>0</v>
      </c>
      <c r="U481" s="5">
        <v>0</v>
      </c>
      <c r="V481" s="12">
        <f>J481/H481</f>
        <v>0</v>
      </c>
      <c r="W481" s="12">
        <f>(J481+Q481+S481)/(H481+Q481+S481+T481)</f>
        <v>0</v>
      </c>
      <c r="X481" s="12">
        <f>(J481+K481+L481+L481+M481+M481+M481)/H481</f>
        <v>0</v>
      </c>
      <c r="Y481" s="12">
        <f>W481+X481</f>
        <v>0</v>
      </c>
      <c r="Z481" t="b">
        <v>1</v>
      </c>
    </row>
    <row r="482" spans="1:26" x14ac:dyDescent="0.25">
      <c r="A482">
        <v>66</v>
      </c>
      <c r="B482">
        <v>283</v>
      </c>
      <c r="C482">
        <v>458</v>
      </c>
      <c r="D482" s="11" t="s">
        <v>69</v>
      </c>
      <c r="E482" t="s">
        <v>236</v>
      </c>
      <c r="F482" s="5">
        <v>11</v>
      </c>
      <c r="G482" s="5">
        <v>2</v>
      </c>
      <c r="H482" s="5">
        <v>2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5">
        <v>1</v>
      </c>
      <c r="S482" s="5">
        <v>0</v>
      </c>
      <c r="T482" s="5">
        <v>0</v>
      </c>
      <c r="U482" s="5">
        <v>0</v>
      </c>
      <c r="V482" s="12">
        <f>J482/H482</f>
        <v>0</v>
      </c>
      <c r="W482" s="12">
        <f>(J482+Q482+S482)/(H482+Q482+S482+T482)</f>
        <v>0</v>
      </c>
      <c r="X482" s="12">
        <f>(J482+K482+L482+L482+M482+M482+M482)/H482</f>
        <v>0</v>
      </c>
      <c r="Y482" s="12">
        <f>W482+X482</f>
        <v>0</v>
      </c>
      <c r="Z482" t="b">
        <v>0</v>
      </c>
    </row>
    <row r="483" spans="1:26" x14ac:dyDescent="0.25">
      <c r="A483">
        <v>434</v>
      </c>
      <c r="B483">
        <v>2</v>
      </c>
      <c r="C483">
        <v>2</v>
      </c>
      <c r="Z483" t="b">
        <v>1</v>
      </c>
    </row>
    <row r="484" spans="1:26" x14ac:dyDescent="0.25">
      <c r="A484">
        <v>435</v>
      </c>
      <c r="B484">
        <v>5</v>
      </c>
      <c r="C484">
        <v>5</v>
      </c>
      <c r="Z484" t="b">
        <v>0</v>
      </c>
    </row>
    <row r="485" spans="1:26" x14ac:dyDescent="0.25">
      <c r="A485">
        <v>437</v>
      </c>
      <c r="B485">
        <v>12</v>
      </c>
      <c r="C485">
        <v>12</v>
      </c>
      <c r="Z485" t="b">
        <v>1</v>
      </c>
    </row>
    <row r="486" spans="1:26" x14ac:dyDescent="0.25">
      <c r="A486">
        <v>440</v>
      </c>
      <c r="B486">
        <v>19</v>
      </c>
      <c r="C486">
        <v>19</v>
      </c>
      <c r="D486" s="11"/>
      <c r="V486" s="12"/>
      <c r="W486" s="12"/>
      <c r="X486" s="12"/>
      <c r="Y486" s="12"/>
      <c r="Z486" t="b">
        <v>0</v>
      </c>
    </row>
    <row r="487" spans="1:26" x14ac:dyDescent="0.25">
      <c r="A487">
        <v>481</v>
      </c>
      <c r="B487">
        <v>405</v>
      </c>
      <c r="C487">
        <v>324</v>
      </c>
      <c r="D487" s="87" t="s">
        <v>753</v>
      </c>
      <c r="E487" s="86" t="s">
        <v>263</v>
      </c>
      <c r="F487" s="5">
        <v>52</v>
      </c>
      <c r="G487" s="5">
        <v>178</v>
      </c>
      <c r="H487" s="5">
        <v>165</v>
      </c>
      <c r="I487" s="5">
        <v>23</v>
      </c>
      <c r="J487" s="5">
        <v>37</v>
      </c>
      <c r="K487" s="5">
        <v>9</v>
      </c>
      <c r="L487" s="5">
        <v>1</v>
      </c>
      <c r="M487" s="5">
        <v>8</v>
      </c>
      <c r="N487" s="5">
        <v>24</v>
      </c>
      <c r="O487" s="5">
        <v>0</v>
      </c>
      <c r="P487" s="5">
        <v>0</v>
      </c>
      <c r="Q487" s="5">
        <v>12</v>
      </c>
      <c r="R487" s="5">
        <v>26</v>
      </c>
      <c r="S487" s="5">
        <v>0</v>
      </c>
      <c r="T487" s="5">
        <v>1</v>
      </c>
      <c r="U487" s="5">
        <v>3</v>
      </c>
      <c r="V487" s="12"/>
      <c r="W487" s="12"/>
      <c r="X487" s="12"/>
      <c r="Y487" s="12"/>
      <c r="Z487" t="b">
        <v>1</v>
      </c>
    </row>
    <row r="488" spans="1:26" x14ac:dyDescent="0.25">
      <c r="A488">
        <v>441</v>
      </c>
      <c r="B488">
        <v>486</v>
      </c>
      <c r="C488">
        <v>393</v>
      </c>
      <c r="Z488" t="b">
        <v>0</v>
      </c>
    </row>
    <row r="489" spans="1:26" x14ac:dyDescent="0.25">
      <c r="A489">
        <v>442</v>
      </c>
      <c r="B489">
        <v>487</v>
      </c>
      <c r="C489">
        <v>394</v>
      </c>
      <c r="Z489" t="b">
        <v>1</v>
      </c>
    </row>
  </sheetData>
  <autoFilter ref="A2:Y489" xr:uid="{32E285A0-6B89-40B1-962D-670966F250BD}">
    <sortState xmlns:xlrd2="http://schemas.microsoft.com/office/spreadsheetml/2017/richdata2" ref="A3:Y489">
      <sortCondition descending="1" ref="V2:V489"/>
    </sortState>
  </autoFilter>
  <sortState xmlns:xlrd2="http://schemas.microsoft.com/office/spreadsheetml/2017/richdata2" ref="E409:U449">
    <sortCondition ref="E44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CEF77-8506-4809-A3F2-9A12A8B57E7A}">
  <dimension ref="A1:N170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35"/>
    <col min="2" max="2" width="3.7109375" style="29" customWidth="1"/>
    <col min="3" max="3" width="9.140625" style="29"/>
    <col min="4" max="4" width="25.7109375" style="29" customWidth="1"/>
    <col min="5" max="6" width="3.7109375" style="29" customWidth="1"/>
    <col min="7" max="7" width="9.140625" style="29"/>
    <col min="8" max="8" width="25.7109375" style="29" customWidth="1"/>
    <col min="9" max="9" width="9.140625" style="35"/>
    <col min="10" max="10" width="3.7109375" style="29" customWidth="1"/>
    <col min="11" max="11" width="9.140625" style="31"/>
    <col min="12" max="12" width="25.7109375" style="29" customWidth="1"/>
    <col min="13" max="16384" width="9.140625" style="29"/>
  </cols>
  <sheetData>
    <row r="1" spans="1:14" ht="19.5" thickTop="1" x14ac:dyDescent="0.3">
      <c r="A1" s="27"/>
      <c r="B1" s="118" t="s">
        <v>36</v>
      </c>
      <c r="C1" s="119"/>
      <c r="D1" s="120"/>
      <c r="E1" s="28"/>
      <c r="F1" s="121" t="s">
        <v>37</v>
      </c>
      <c r="G1" s="122"/>
      <c r="H1" s="123"/>
      <c r="I1" s="27"/>
      <c r="J1" s="124" t="s">
        <v>93</v>
      </c>
      <c r="K1" s="125"/>
      <c r="L1" s="126"/>
      <c r="M1" s="75" t="s">
        <v>676</v>
      </c>
    </row>
    <row r="2" spans="1:14" x14ac:dyDescent="0.25">
      <c r="A2" s="76" t="s">
        <v>55</v>
      </c>
      <c r="B2" s="110" t="s">
        <v>38</v>
      </c>
      <c r="C2" s="111"/>
      <c r="D2" s="112"/>
      <c r="E2" s="28"/>
      <c r="F2" s="110" t="s">
        <v>38</v>
      </c>
      <c r="G2" s="111"/>
      <c r="H2" s="112"/>
      <c r="I2" s="76" t="s">
        <v>55</v>
      </c>
      <c r="J2" s="110" t="s">
        <v>38</v>
      </c>
      <c r="K2" s="111"/>
      <c r="L2" s="112"/>
      <c r="M2" s="116"/>
      <c r="N2" s="117"/>
    </row>
    <row r="3" spans="1:14" x14ac:dyDescent="0.25">
      <c r="A3" s="27"/>
      <c r="B3" s="30">
        <v>1</v>
      </c>
      <c r="C3" s="31">
        <v>21</v>
      </c>
      <c r="D3" s="32" t="s">
        <v>347</v>
      </c>
      <c r="E3" s="28"/>
      <c r="F3" s="30">
        <v>1</v>
      </c>
      <c r="G3" s="31">
        <v>30</v>
      </c>
      <c r="H3" s="32" t="s">
        <v>151</v>
      </c>
      <c r="I3" s="27"/>
      <c r="J3" s="30">
        <v>1</v>
      </c>
      <c r="K3" s="31">
        <v>30</v>
      </c>
      <c r="L3" s="32" t="s">
        <v>151</v>
      </c>
      <c r="M3" s="58"/>
      <c r="N3" s="31"/>
    </row>
    <row r="4" spans="1:14" x14ac:dyDescent="0.25">
      <c r="A4" s="27"/>
      <c r="B4" s="30">
        <v>2</v>
      </c>
      <c r="C4" s="31">
        <v>21</v>
      </c>
      <c r="D4" s="32" t="s">
        <v>172</v>
      </c>
      <c r="E4" s="28"/>
      <c r="F4" s="30">
        <v>2</v>
      </c>
      <c r="G4" s="31">
        <v>29</v>
      </c>
      <c r="H4" s="32" t="s">
        <v>154</v>
      </c>
      <c r="I4" s="27"/>
      <c r="J4" s="30">
        <v>2</v>
      </c>
      <c r="K4" s="31">
        <v>29</v>
      </c>
      <c r="L4" s="32" t="s">
        <v>154</v>
      </c>
      <c r="M4" s="58"/>
      <c r="N4" s="31"/>
    </row>
    <row r="5" spans="1:14" x14ac:dyDescent="0.25">
      <c r="A5" s="27"/>
      <c r="B5" s="30">
        <v>3</v>
      </c>
      <c r="C5" s="31">
        <v>21</v>
      </c>
      <c r="D5" s="32" t="s">
        <v>173</v>
      </c>
      <c r="E5" s="28"/>
      <c r="F5" s="30">
        <v>3</v>
      </c>
      <c r="G5" s="31">
        <v>23</v>
      </c>
      <c r="H5" s="32" t="s">
        <v>177</v>
      </c>
      <c r="I5" s="27"/>
      <c r="J5" s="30">
        <v>3</v>
      </c>
      <c r="K5" s="31">
        <v>25</v>
      </c>
      <c r="L5" s="32" t="s">
        <v>354</v>
      </c>
      <c r="M5" s="58"/>
      <c r="N5" s="31"/>
    </row>
    <row r="6" spans="1:14" x14ac:dyDescent="0.25">
      <c r="A6" s="27"/>
      <c r="B6" s="30">
        <v>4</v>
      </c>
      <c r="C6" s="31">
        <v>21</v>
      </c>
      <c r="D6" s="32" t="s">
        <v>665</v>
      </c>
      <c r="E6" s="28"/>
      <c r="F6" s="30">
        <v>4</v>
      </c>
      <c r="G6" s="31">
        <v>21</v>
      </c>
      <c r="H6" s="32" t="s">
        <v>671</v>
      </c>
      <c r="I6" s="27"/>
      <c r="J6" s="30">
        <v>4</v>
      </c>
      <c r="K6" s="31">
        <v>23</v>
      </c>
      <c r="L6" s="32" t="s">
        <v>177</v>
      </c>
      <c r="M6" s="58"/>
      <c r="N6" s="31"/>
    </row>
    <row r="7" spans="1:14" x14ac:dyDescent="0.25">
      <c r="A7" s="27"/>
      <c r="B7" s="30">
        <v>5</v>
      </c>
      <c r="C7" s="31">
        <v>20</v>
      </c>
      <c r="D7" s="57" t="s">
        <v>666</v>
      </c>
      <c r="E7" s="28"/>
      <c r="F7" s="30">
        <v>5</v>
      </c>
      <c r="G7" s="31">
        <v>20</v>
      </c>
      <c r="H7" s="57" t="s">
        <v>162</v>
      </c>
      <c r="I7" s="27"/>
      <c r="J7" s="30">
        <v>5</v>
      </c>
      <c r="K7" s="31">
        <v>21</v>
      </c>
      <c r="L7" s="57" t="s">
        <v>161</v>
      </c>
      <c r="M7" s="58"/>
      <c r="N7" s="31"/>
    </row>
    <row r="8" spans="1:14" x14ac:dyDescent="0.25">
      <c r="A8" s="27"/>
      <c r="B8" s="33"/>
      <c r="D8" s="34"/>
      <c r="E8" s="28"/>
      <c r="F8" s="33"/>
      <c r="H8" s="34"/>
      <c r="I8" s="27"/>
      <c r="J8" s="33"/>
      <c r="L8" s="34"/>
      <c r="M8" s="59"/>
    </row>
    <row r="9" spans="1:14" x14ac:dyDescent="0.25">
      <c r="A9" s="27"/>
      <c r="B9" s="110" t="s">
        <v>39</v>
      </c>
      <c r="C9" s="111"/>
      <c r="D9" s="112"/>
      <c r="E9" s="28"/>
      <c r="F9" s="110" t="s">
        <v>39</v>
      </c>
      <c r="G9" s="111"/>
      <c r="H9" s="112"/>
      <c r="I9" s="27"/>
      <c r="J9" s="110" t="s">
        <v>39</v>
      </c>
      <c r="K9" s="111"/>
      <c r="L9" s="112"/>
      <c r="M9" s="116"/>
      <c r="N9" s="117"/>
    </row>
    <row r="10" spans="1:14" x14ac:dyDescent="0.25">
      <c r="A10" s="27"/>
      <c r="B10" s="30">
        <v>1</v>
      </c>
      <c r="C10" s="43">
        <v>113.1</v>
      </c>
      <c r="D10" s="32" t="s">
        <v>163</v>
      </c>
      <c r="E10" s="28"/>
      <c r="F10" s="30">
        <v>1</v>
      </c>
      <c r="G10" s="31">
        <v>127.2</v>
      </c>
      <c r="H10" s="32" t="s">
        <v>165</v>
      </c>
      <c r="I10" s="27"/>
      <c r="J10" s="30">
        <v>1</v>
      </c>
      <c r="K10" s="31">
        <v>127.2</v>
      </c>
      <c r="L10" s="32" t="s">
        <v>165</v>
      </c>
      <c r="M10" s="59"/>
    </row>
    <row r="11" spans="1:14" x14ac:dyDescent="0.25">
      <c r="A11" s="27"/>
      <c r="B11" s="30">
        <v>2</v>
      </c>
      <c r="C11" s="43">
        <v>101.2</v>
      </c>
      <c r="D11" s="32" t="s">
        <v>170</v>
      </c>
      <c r="E11" s="28"/>
      <c r="F11" s="30">
        <v>2</v>
      </c>
      <c r="G11" s="31">
        <v>121.1</v>
      </c>
      <c r="H11" s="32" t="s">
        <v>149</v>
      </c>
      <c r="I11" s="27"/>
      <c r="J11" s="30">
        <v>2</v>
      </c>
      <c r="K11" s="31">
        <v>121.1</v>
      </c>
      <c r="L11" s="32" t="s">
        <v>149</v>
      </c>
      <c r="M11" s="59"/>
    </row>
    <row r="12" spans="1:14" x14ac:dyDescent="0.25">
      <c r="A12" s="27"/>
      <c r="B12" s="30">
        <v>3</v>
      </c>
      <c r="C12" s="43">
        <v>101.2</v>
      </c>
      <c r="D12" s="32" t="s">
        <v>164</v>
      </c>
      <c r="E12" s="28"/>
      <c r="F12" s="30">
        <v>3</v>
      </c>
      <c r="G12" s="31">
        <v>106.1</v>
      </c>
      <c r="H12" s="32" t="s">
        <v>147</v>
      </c>
      <c r="I12" s="27"/>
      <c r="J12" s="30">
        <v>3</v>
      </c>
      <c r="K12" s="31">
        <v>113.1</v>
      </c>
      <c r="L12" s="32" t="s">
        <v>163</v>
      </c>
      <c r="M12" s="59"/>
    </row>
    <row r="13" spans="1:14" x14ac:dyDescent="0.25">
      <c r="A13" s="27"/>
      <c r="B13" s="30">
        <v>4</v>
      </c>
      <c r="C13" s="43">
        <v>101.1</v>
      </c>
      <c r="D13" s="32" t="s">
        <v>667</v>
      </c>
      <c r="E13" s="28"/>
      <c r="F13" s="30">
        <v>4</v>
      </c>
      <c r="G13" s="31">
        <v>105.1</v>
      </c>
      <c r="H13" s="32" t="s">
        <v>148</v>
      </c>
      <c r="I13" s="27"/>
      <c r="J13" s="30">
        <v>4</v>
      </c>
      <c r="K13" s="31">
        <v>108.2</v>
      </c>
      <c r="L13" s="32" t="s">
        <v>356</v>
      </c>
      <c r="M13" s="58"/>
      <c r="N13" s="31"/>
    </row>
    <row r="14" spans="1:14" x14ac:dyDescent="0.25">
      <c r="A14" s="27"/>
      <c r="B14" s="30">
        <v>5</v>
      </c>
      <c r="C14" s="43">
        <v>97.2</v>
      </c>
      <c r="D14" s="32" t="s">
        <v>174</v>
      </c>
      <c r="E14" s="28"/>
      <c r="F14" s="30">
        <v>5</v>
      </c>
      <c r="G14" s="43">
        <v>104</v>
      </c>
      <c r="H14" s="32" t="s">
        <v>169</v>
      </c>
      <c r="I14" s="27"/>
      <c r="J14" s="30">
        <v>5</v>
      </c>
      <c r="K14" s="31">
        <v>106.1</v>
      </c>
      <c r="L14" s="32" t="s">
        <v>147</v>
      </c>
      <c r="M14" s="58"/>
      <c r="N14" s="31"/>
    </row>
    <row r="15" spans="1:14" x14ac:dyDescent="0.25">
      <c r="A15" s="27"/>
      <c r="B15" s="33"/>
      <c r="D15" s="34"/>
      <c r="E15" s="28"/>
      <c r="F15" s="33"/>
      <c r="H15" s="34"/>
      <c r="I15" s="27"/>
      <c r="J15" s="33"/>
      <c r="L15" s="34"/>
      <c r="M15" s="59"/>
    </row>
    <row r="16" spans="1:14" x14ac:dyDescent="0.25">
      <c r="A16" s="27"/>
      <c r="B16" s="104" t="s">
        <v>68</v>
      </c>
      <c r="C16" s="105"/>
      <c r="D16" s="106"/>
      <c r="E16" s="28"/>
      <c r="F16" s="104" t="s">
        <v>68</v>
      </c>
      <c r="G16" s="105"/>
      <c r="H16" s="106"/>
      <c r="I16" s="27"/>
      <c r="J16" s="104" t="s">
        <v>68</v>
      </c>
      <c r="K16" s="105"/>
      <c r="L16" s="106"/>
      <c r="M16" s="59"/>
    </row>
    <row r="17" spans="1:13" x14ac:dyDescent="0.25">
      <c r="A17" s="27"/>
      <c r="B17" s="30">
        <v>1</v>
      </c>
      <c r="C17" s="31">
        <v>8</v>
      </c>
      <c r="D17" s="32" t="s">
        <v>163</v>
      </c>
      <c r="E17" s="28"/>
      <c r="F17" s="30">
        <v>1</v>
      </c>
      <c r="G17" s="31">
        <v>10</v>
      </c>
      <c r="H17" s="32" t="s">
        <v>165</v>
      </c>
      <c r="I17" s="27"/>
      <c r="J17" s="30">
        <v>1</v>
      </c>
      <c r="K17" s="31">
        <v>10</v>
      </c>
      <c r="L17" s="32" t="s">
        <v>165</v>
      </c>
      <c r="M17" s="59"/>
    </row>
    <row r="18" spans="1:13" x14ac:dyDescent="0.25">
      <c r="A18" s="27"/>
      <c r="B18" s="30">
        <v>2</v>
      </c>
      <c r="C18" s="31">
        <v>4</v>
      </c>
      <c r="D18" s="32" t="s">
        <v>159</v>
      </c>
      <c r="E18" s="28"/>
      <c r="F18" s="30">
        <v>2</v>
      </c>
      <c r="G18" s="31">
        <v>5</v>
      </c>
      <c r="H18" s="32" t="s">
        <v>149</v>
      </c>
      <c r="I18" s="27"/>
      <c r="J18" s="30">
        <v>2</v>
      </c>
      <c r="K18" s="31">
        <v>8</v>
      </c>
      <c r="L18" s="32" t="s">
        <v>163</v>
      </c>
      <c r="M18" s="59"/>
    </row>
    <row r="19" spans="1:13" x14ac:dyDescent="0.25">
      <c r="A19" s="27"/>
      <c r="B19" s="30">
        <v>3</v>
      </c>
      <c r="C19" s="31">
        <v>3</v>
      </c>
      <c r="D19" s="32" t="s">
        <v>145</v>
      </c>
      <c r="E19" s="28"/>
      <c r="F19" s="30">
        <v>3</v>
      </c>
      <c r="G19" s="31">
        <v>3</v>
      </c>
      <c r="H19" s="32" t="s">
        <v>167</v>
      </c>
      <c r="I19" s="27"/>
      <c r="J19" s="30">
        <v>3</v>
      </c>
      <c r="K19" s="31">
        <v>5</v>
      </c>
      <c r="L19" s="32" t="s">
        <v>149</v>
      </c>
      <c r="M19" s="59"/>
    </row>
    <row r="20" spans="1:13" x14ac:dyDescent="0.25">
      <c r="A20" s="27"/>
      <c r="B20" s="30">
        <v>4</v>
      </c>
      <c r="C20" s="31">
        <v>3</v>
      </c>
      <c r="D20" s="32" t="s">
        <v>176</v>
      </c>
      <c r="E20" s="28"/>
      <c r="F20" s="30">
        <v>4</v>
      </c>
      <c r="G20" s="31">
        <v>3</v>
      </c>
      <c r="H20" s="32" t="s">
        <v>168</v>
      </c>
      <c r="I20" s="27"/>
      <c r="J20" s="30">
        <v>4</v>
      </c>
      <c r="K20" s="31">
        <v>4</v>
      </c>
      <c r="L20" s="32" t="s">
        <v>159</v>
      </c>
      <c r="M20" s="59"/>
    </row>
    <row r="21" spans="1:13" x14ac:dyDescent="0.25">
      <c r="A21" s="27"/>
      <c r="B21" s="30">
        <v>5</v>
      </c>
      <c r="C21" s="31">
        <v>3</v>
      </c>
      <c r="D21" s="32" t="s">
        <v>174</v>
      </c>
      <c r="E21" s="28"/>
      <c r="F21" s="30">
        <v>5</v>
      </c>
      <c r="G21" s="31">
        <v>2</v>
      </c>
      <c r="H21" s="57" t="s">
        <v>672</v>
      </c>
      <c r="I21" s="27"/>
      <c r="J21" s="30">
        <v>5</v>
      </c>
      <c r="K21" s="31">
        <v>4</v>
      </c>
      <c r="L21" s="32" t="s">
        <v>356</v>
      </c>
      <c r="M21" s="59"/>
    </row>
    <row r="22" spans="1:13" x14ac:dyDescent="0.25">
      <c r="A22" s="27"/>
      <c r="B22" s="33"/>
      <c r="D22" s="34"/>
      <c r="E22" s="28"/>
      <c r="F22" s="33"/>
      <c r="H22" s="34"/>
      <c r="I22" s="27"/>
      <c r="J22" s="33"/>
      <c r="L22" s="34"/>
      <c r="M22" s="59"/>
    </row>
    <row r="23" spans="1:13" x14ac:dyDescent="0.25">
      <c r="A23" s="27"/>
      <c r="B23" s="104" t="s">
        <v>40</v>
      </c>
      <c r="C23" s="105"/>
      <c r="D23" s="106"/>
      <c r="E23" s="28"/>
      <c r="F23" s="104" t="s">
        <v>40</v>
      </c>
      <c r="G23" s="105"/>
      <c r="H23" s="106"/>
      <c r="I23" s="27"/>
      <c r="J23" s="104" t="s">
        <v>40</v>
      </c>
      <c r="K23" s="105"/>
      <c r="L23" s="106"/>
      <c r="M23" s="59"/>
    </row>
    <row r="24" spans="1:13" x14ac:dyDescent="0.25">
      <c r="A24" s="27"/>
      <c r="B24" s="30">
        <v>1</v>
      </c>
      <c r="C24" s="31">
        <v>8</v>
      </c>
      <c r="D24" s="32" t="s">
        <v>176</v>
      </c>
      <c r="E24" s="28"/>
      <c r="F24" s="30">
        <v>1</v>
      </c>
      <c r="G24" s="31">
        <v>11</v>
      </c>
      <c r="H24" s="32" t="s">
        <v>165</v>
      </c>
      <c r="I24" s="27"/>
      <c r="J24" s="30">
        <v>1</v>
      </c>
      <c r="K24" s="31">
        <v>11</v>
      </c>
      <c r="L24" s="32" t="s">
        <v>165</v>
      </c>
      <c r="M24" s="59"/>
    </row>
    <row r="25" spans="1:13" x14ac:dyDescent="0.25">
      <c r="A25" s="27"/>
      <c r="B25" s="30">
        <v>2</v>
      </c>
      <c r="C25" s="31">
        <v>8</v>
      </c>
      <c r="D25" s="32" t="s">
        <v>159</v>
      </c>
      <c r="E25" s="28"/>
      <c r="F25" s="73">
        <v>2</v>
      </c>
      <c r="G25" s="31">
        <v>10</v>
      </c>
      <c r="H25" s="32" t="s">
        <v>149</v>
      </c>
      <c r="I25" s="27"/>
      <c r="J25" s="30">
        <v>2</v>
      </c>
      <c r="K25" s="31">
        <v>10</v>
      </c>
      <c r="L25" s="32" t="s">
        <v>149</v>
      </c>
      <c r="M25" s="59"/>
    </row>
    <row r="26" spans="1:13" x14ac:dyDescent="0.25">
      <c r="A26" s="27"/>
      <c r="B26" s="30">
        <v>3</v>
      </c>
      <c r="C26" s="31">
        <v>7</v>
      </c>
      <c r="D26" s="32" t="s">
        <v>170</v>
      </c>
      <c r="E26" s="28"/>
      <c r="F26" s="73">
        <v>3</v>
      </c>
      <c r="G26" s="31">
        <v>8</v>
      </c>
      <c r="H26" s="32" t="s">
        <v>147</v>
      </c>
      <c r="I26" s="27"/>
      <c r="J26" s="30">
        <v>3</v>
      </c>
      <c r="K26" s="31">
        <v>8</v>
      </c>
      <c r="L26" s="32" t="s">
        <v>176</v>
      </c>
      <c r="M26" s="59"/>
    </row>
    <row r="27" spans="1:13" x14ac:dyDescent="0.25">
      <c r="A27" s="27"/>
      <c r="B27" s="30">
        <v>4</v>
      </c>
      <c r="C27" s="31">
        <v>7</v>
      </c>
      <c r="D27" s="32" t="s">
        <v>163</v>
      </c>
      <c r="E27" s="28"/>
      <c r="F27" s="30">
        <v>4</v>
      </c>
      <c r="G27" s="31">
        <v>7</v>
      </c>
      <c r="H27" s="32" t="s">
        <v>148</v>
      </c>
      <c r="I27" s="27"/>
      <c r="J27" s="30">
        <v>4</v>
      </c>
      <c r="K27" s="31">
        <v>8</v>
      </c>
      <c r="L27" s="32" t="s">
        <v>147</v>
      </c>
      <c r="M27" s="59"/>
    </row>
    <row r="28" spans="1:13" x14ac:dyDescent="0.25">
      <c r="A28" s="27"/>
      <c r="B28" s="30">
        <v>5</v>
      </c>
      <c r="C28" s="31">
        <v>7</v>
      </c>
      <c r="D28" s="32" t="s">
        <v>146</v>
      </c>
      <c r="E28" s="28"/>
      <c r="F28" s="30">
        <v>5</v>
      </c>
      <c r="G28" s="31">
        <v>5</v>
      </c>
      <c r="H28" s="57" t="s">
        <v>162</v>
      </c>
      <c r="I28" s="27"/>
      <c r="J28" s="30">
        <v>5</v>
      </c>
      <c r="K28" s="31">
        <v>8</v>
      </c>
      <c r="L28" s="32" t="s">
        <v>159</v>
      </c>
      <c r="M28" s="59"/>
    </row>
    <row r="29" spans="1:13" x14ac:dyDescent="0.25">
      <c r="A29" s="27"/>
      <c r="B29" s="33"/>
      <c r="C29" s="31">
        <v>7</v>
      </c>
      <c r="D29" s="34" t="s">
        <v>164</v>
      </c>
      <c r="E29" s="28"/>
      <c r="F29" s="33"/>
      <c r="G29" s="31"/>
      <c r="H29" s="34"/>
      <c r="I29" s="27"/>
      <c r="J29" s="33"/>
      <c r="L29" s="34"/>
      <c r="M29" s="59"/>
    </row>
    <row r="30" spans="1:13" x14ac:dyDescent="0.25">
      <c r="A30" s="27"/>
      <c r="B30" s="104" t="s">
        <v>41</v>
      </c>
      <c r="C30" s="105"/>
      <c r="D30" s="106"/>
      <c r="E30" s="28"/>
      <c r="F30" s="104" t="s">
        <v>41</v>
      </c>
      <c r="G30" s="105"/>
      <c r="H30" s="106"/>
      <c r="I30" s="27"/>
      <c r="J30" s="104" t="s">
        <v>41</v>
      </c>
      <c r="K30" s="105"/>
      <c r="L30" s="106"/>
      <c r="M30" s="59"/>
    </row>
    <row r="31" spans="1:13" x14ac:dyDescent="0.25">
      <c r="A31" s="27"/>
      <c r="B31" s="30">
        <v>1</v>
      </c>
      <c r="C31" s="31">
        <v>9</v>
      </c>
      <c r="D31" s="32" t="s">
        <v>143</v>
      </c>
      <c r="E31" s="28"/>
      <c r="F31" s="30">
        <v>1</v>
      </c>
      <c r="G31" s="31">
        <v>9</v>
      </c>
      <c r="H31" s="32" t="s">
        <v>167</v>
      </c>
      <c r="I31" s="27"/>
      <c r="J31" s="30">
        <v>1</v>
      </c>
      <c r="K31" s="31">
        <v>9</v>
      </c>
      <c r="L31" s="32" t="s">
        <v>167</v>
      </c>
      <c r="M31" s="59"/>
    </row>
    <row r="32" spans="1:13" x14ac:dyDescent="0.25">
      <c r="A32" s="27"/>
      <c r="B32" s="30">
        <v>2</v>
      </c>
      <c r="C32" s="31">
        <v>9</v>
      </c>
      <c r="D32" s="32" t="s">
        <v>144</v>
      </c>
      <c r="E32" s="28"/>
      <c r="F32" s="30">
        <v>2</v>
      </c>
      <c r="G32" s="31">
        <v>7</v>
      </c>
      <c r="H32" s="32" t="s">
        <v>673</v>
      </c>
      <c r="I32" s="27"/>
      <c r="J32" s="30">
        <v>2</v>
      </c>
      <c r="K32" s="31">
        <v>9</v>
      </c>
      <c r="L32" s="32" t="s">
        <v>143</v>
      </c>
      <c r="M32" s="59"/>
    </row>
    <row r="33" spans="1:14" x14ac:dyDescent="0.25">
      <c r="A33" s="27"/>
      <c r="B33" s="30">
        <v>3</v>
      </c>
      <c r="C33" s="31">
        <v>7</v>
      </c>
      <c r="D33" s="32" t="s">
        <v>157</v>
      </c>
      <c r="E33" s="28"/>
      <c r="F33" s="30">
        <v>3</v>
      </c>
      <c r="G33" s="31">
        <v>7</v>
      </c>
      <c r="H33" s="32" t="s">
        <v>674</v>
      </c>
      <c r="I33" s="27"/>
      <c r="J33" s="30">
        <v>3</v>
      </c>
      <c r="K33" s="31">
        <v>9</v>
      </c>
      <c r="L33" s="32" t="s">
        <v>144</v>
      </c>
      <c r="M33" s="59"/>
    </row>
    <row r="34" spans="1:14" x14ac:dyDescent="0.25">
      <c r="A34" s="27"/>
      <c r="B34" s="30">
        <v>4</v>
      </c>
      <c r="C34" s="31">
        <v>6</v>
      </c>
      <c r="D34" s="32" t="s">
        <v>667</v>
      </c>
      <c r="E34" s="28"/>
      <c r="F34" s="30">
        <v>4</v>
      </c>
      <c r="G34" s="31">
        <v>6</v>
      </c>
      <c r="H34" s="57" t="s">
        <v>140</v>
      </c>
      <c r="I34" s="27"/>
      <c r="J34" s="30">
        <v>4</v>
      </c>
      <c r="K34" s="31">
        <v>7</v>
      </c>
      <c r="L34" s="57" t="s">
        <v>142</v>
      </c>
      <c r="M34" s="59"/>
    </row>
    <row r="35" spans="1:14" x14ac:dyDescent="0.25">
      <c r="A35" s="27"/>
      <c r="B35" s="30">
        <v>5</v>
      </c>
      <c r="C35" s="31">
        <v>6</v>
      </c>
      <c r="D35" s="32" t="s">
        <v>668</v>
      </c>
      <c r="E35" s="28"/>
      <c r="F35" s="30">
        <v>5</v>
      </c>
      <c r="G35" s="31"/>
      <c r="H35" s="32"/>
      <c r="I35" s="27"/>
      <c r="J35" s="30">
        <v>5</v>
      </c>
      <c r="L35" s="32"/>
      <c r="M35" s="59"/>
    </row>
    <row r="36" spans="1:14" x14ac:dyDescent="0.25">
      <c r="A36" s="27"/>
      <c r="B36" s="30"/>
      <c r="C36" s="31">
        <v>6</v>
      </c>
      <c r="D36" s="34" t="s">
        <v>171</v>
      </c>
      <c r="E36" s="28"/>
      <c r="F36" s="30"/>
      <c r="G36" s="31"/>
      <c r="H36" s="34"/>
      <c r="I36" s="27"/>
      <c r="J36" s="30"/>
      <c r="L36" s="34"/>
      <c r="M36" s="59"/>
    </row>
    <row r="37" spans="1:14" x14ac:dyDescent="0.25">
      <c r="A37" s="27"/>
      <c r="B37" s="104" t="s">
        <v>42</v>
      </c>
      <c r="C37" s="105"/>
      <c r="D37" s="106"/>
      <c r="E37" s="28"/>
      <c r="F37" s="104" t="s">
        <v>42</v>
      </c>
      <c r="G37" s="105"/>
      <c r="H37" s="106"/>
      <c r="I37" s="27"/>
      <c r="J37" s="104" t="s">
        <v>42</v>
      </c>
      <c r="K37" s="105"/>
      <c r="L37" s="106"/>
      <c r="M37" s="116"/>
      <c r="N37" s="117"/>
    </row>
    <row r="38" spans="1:14" x14ac:dyDescent="0.25">
      <c r="A38" s="27"/>
      <c r="B38" s="30">
        <v>1</v>
      </c>
      <c r="C38" s="31">
        <v>17</v>
      </c>
      <c r="D38" s="32" t="s">
        <v>152</v>
      </c>
      <c r="E38" s="28"/>
      <c r="F38" s="30">
        <v>1</v>
      </c>
      <c r="G38" s="31">
        <v>12</v>
      </c>
      <c r="H38" s="32" t="s">
        <v>150</v>
      </c>
      <c r="I38" s="27"/>
      <c r="J38" s="30">
        <v>1</v>
      </c>
      <c r="K38" s="31">
        <v>17</v>
      </c>
      <c r="L38" s="32" t="s">
        <v>152</v>
      </c>
      <c r="M38" s="58"/>
      <c r="N38" s="31"/>
    </row>
    <row r="39" spans="1:14" x14ac:dyDescent="0.25">
      <c r="A39" s="27"/>
      <c r="B39" s="30">
        <v>2</v>
      </c>
      <c r="C39" s="31">
        <v>9</v>
      </c>
      <c r="D39" s="32" t="s">
        <v>153</v>
      </c>
      <c r="E39" s="28"/>
      <c r="F39" s="30">
        <v>2</v>
      </c>
      <c r="G39" s="31">
        <v>11</v>
      </c>
      <c r="H39" s="32" t="s">
        <v>151</v>
      </c>
      <c r="I39" s="27"/>
      <c r="J39" s="30">
        <v>2</v>
      </c>
      <c r="K39" s="31">
        <v>12</v>
      </c>
      <c r="L39" s="32" t="s">
        <v>150</v>
      </c>
      <c r="M39" s="58"/>
      <c r="N39" s="31"/>
    </row>
    <row r="40" spans="1:14" x14ac:dyDescent="0.25">
      <c r="A40" s="27"/>
      <c r="B40" s="30">
        <v>3</v>
      </c>
      <c r="C40" s="31">
        <v>8</v>
      </c>
      <c r="D40" s="32" t="s">
        <v>348</v>
      </c>
      <c r="E40" s="28"/>
      <c r="F40" s="30">
        <v>3</v>
      </c>
      <c r="G40" s="31">
        <v>8</v>
      </c>
      <c r="H40" s="32" t="s">
        <v>154</v>
      </c>
      <c r="I40" s="27"/>
      <c r="J40" s="30">
        <v>3</v>
      </c>
      <c r="K40" s="31">
        <v>11</v>
      </c>
      <c r="L40" s="32" t="s">
        <v>151</v>
      </c>
      <c r="M40" s="58"/>
    </row>
    <row r="41" spans="1:14" x14ac:dyDescent="0.25">
      <c r="A41" s="27"/>
      <c r="B41" s="30">
        <v>4</v>
      </c>
      <c r="C41" s="31">
        <v>5</v>
      </c>
      <c r="D41" s="32" t="s">
        <v>349</v>
      </c>
      <c r="E41" s="28"/>
      <c r="F41" s="30">
        <v>4</v>
      </c>
      <c r="G41" s="31">
        <v>7</v>
      </c>
      <c r="H41" s="32" t="s">
        <v>350</v>
      </c>
      <c r="I41" s="27"/>
      <c r="J41" s="30">
        <v>4</v>
      </c>
      <c r="K41" s="31">
        <v>9</v>
      </c>
      <c r="L41" s="32" t="s">
        <v>153</v>
      </c>
      <c r="M41" s="58"/>
    </row>
    <row r="42" spans="1:14" x14ac:dyDescent="0.25">
      <c r="A42" s="27"/>
      <c r="B42" s="30">
        <v>5</v>
      </c>
      <c r="C42" s="31">
        <v>5</v>
      </c>
      <c r="D42" s="32" t="s">
        <v>175</v>
      </c>
      <c r="E42" s="28"/>
      <c r="F42" s="30">
        <v>5</v>
      </c>
      <c r="G42" s="31">
        <v>5</v>
      </c>
      <c r="H42" s="32" t="s">
        <v>155</v>
      </c>
      <c r="I42" s="27"/>
      <c r="J42" s="30">
        <v>5</v>
      </c>
      <c r="K42" s="31">
        <v>9</v>
      </c>
      <c r="L42" s="32" t="s">
        <v>354</v>
      </c>
      <c r="M42" s="58"/>
    </row>
    <row r="43" spans="1:14" x14ac:dyDescent="0.25">
      <c r="A43" s="27"/>
      <c r="B43" s="33"/>
      <c r="D43" s="34"/>
      <c r="E43" s="28"/>
      <c r="F43" s="33"/>
      <c r="G43" s="31">
        <v>5</v>
      </c>
      <c r="H43" s="34" t="s">
        <v>351</v>
      </c>
      <c r="I43" s="27"/>
      <c r="J43" s="33"/>
      <c r="L43" s="34"/>
      <c r="M43" s="59"/>
    </row>
    <row r="44" spans="1:14" x14ac:dyDescent="0.25">
      <c r="A44" s="27"/>
      <c r="B44" s="104" t="s">
        <v>346</v>
      </c>
      <c r="C44" s="105"/>
      <c r="D44" s="106"/>
      <c r="E44" s="28"/>
      <c r="F44" s="104" t="s">
        <v>346</v>
      </c>
      <c r="G44" s="105"/>
      <c r="H44" s="106"/>
      <c r="I44" s="27"/>
      <c r="J44" s="104" t="s">
        <v>346</v>
      </c>
      <c r="K44" s="105"/>
      <c r="L44" s="106"/>
      <c r="M44" s="116"/>
      <c r="N44" s="117"/>
    </row>
    <row r="45" spans="1:14" x14ac:dyDescent="0.25">
      <c r="A45" s="27"/>
      <c r="B45" s="30">
        <v>1</v>
      </c>
      <c r="C45" s="50">
        <v>2.0174346201743463</v>
      </c>
      <c r="D45" s="32" t="s">
        <v>145</v>
      </c>
      <c r="E45" s="28"/>
      <c r="F45" s="30">
        <v>1</v>
      </c>
      <c r="G45" s="50">
        <v>1.6213675883136212</v>
      </c>
      <c r="H45" s="32" t="s">
        <v>165</v>
      </c>
      <c r="I45" s="27"/>
      <c r="J45" s="30">
        <v>1</v>
      </c>
      <c r="K45" s="50">
        <v>1.6213675883136212</v>
      </c>
      <c r="L45" s="32" t="s">
        <v>165</v>
      </c>
      <c r="M45" s="58"/>
      <c r="N45" s="31"/>
    </row>
    <row r="46" spans="1:14" x14ac:dyDescent="0.25">
      <c r="A46" s="27"/>
      <c r="B46" s="30">
        <v>2</v>
      </c>
      <c r="C46" s="50">
        <v>2.0353982300884956</v>
      </c>
      <c r="D46" s="32" t="s">
        <v>170</v>
      </c>
      <c r="E46" s="28"/>
      <c r="F46" s="30">
        <v>2</v>
      </c>
      <c r="G46" s="50">
        <v>1.9955654101995564</v>
      </c>
      <c r="H46" s="32" t="s">
        <v>168</v>
      </c>
      <c r="I46" s="27"/>
      <c r="J46" s="30">
        <v>2</v>
      </c>
      <c r="K46" s="50">
        <v>1.9048495444925004</v>
      </c>
      <c r="L46" s="32" t="s">
        <v>356</v>
      </c>
      <c r="M46" s="58"/>
      <c r="N46" s="31"/>
    </row>
    <row r="47" spans="1:14" x14ac:dyDescent="0.25">
      <c r="A47" s="27"/>
      <c r="B47" s="30">
        <v>3</v>
      </c>
      <c r="C47" s="50">
        <v>2.1758241758241756</v>
      </c>
      <c r="D47" s="32" t="s">
        <v>159</v>
      </c>
      <c r="E47" s="28"/>
      <c r="F47" s="30">
        <v>3</v>
      </c>
      <c r="G47" s="50">
        <v>2.3824530442455565</v>
      </c>
      <c r="H47" s="32" t="s">
        <v>353</v>
      </c>
      <c r="I47" s="27"/>
      <c r="J47" s="30">
        <v>3</v>
      </c>
      <c r="K47" s="50">
        <v>2.0174346201743463</v>
      </c>
      <c r="L47" s="32" t="s">
        <v>145</v>
      </c>
      <c r="M47" s="58"/>
      <c r="N47" s="31"/>
    </row>
    <row r="48" spans="1:14" x14ac:dyDescent="0.25">
      <c r="A48" s="27"/>
      <c r="B48" s="30">
        <v>4</v>
      </c>
      <c r="C48" s="50">
        <v>2.3030089120268245</v>
      </c>
      <c r="D48" s="32" t="s">
        <v>163</v>
      </c>
      <c r="E48" s="28"/>
      <c r="F48" s="30">
        <v>4</v>
      </c>
      <c r="G48" s="50">
        <v>2.3868722028841374</v>
      </c>
      <c r="H48" s="32" t="s">
        <v>352</v>
      </c>
      <c r="I48" s="27"/>
      <c r="J48" s="30">
        <v>4</v>
      </c>
      <c r="K48" s="50">
        <v>2.0353982300884956</v>
      </c>
      <c r="L48" s="32" t="s">
        <v>170</v>
      </c>
      <c r="M48" s="58"/>
      <c r="N48" s="31"/>
    </row>
    <row r="49" spans="1:14" x14ac:dyDescent="0.25">
      <c r="A49" s="27"/>
      <c r="B49" s="30">
        <v>5</v>
      </c>
      <c r="C49" s="50">
        <v>2.3431688569303248</v>
      </c>
      <c r="D49" s="32" t="s">
        <v>669</v>
      </c>
      <c r="E49" s="28"/>
      <c r="F49" s="30">
        <v>5</v>
      </c>
      <c r="G49" s="50">
        <v>2.5451862781261529</v>
      </c>
      <c r="H49" s="32" t="s">
        <v>178</v>
      </c>
      <c r="I49" s="27"/>
      <c r="J49" s="30">
        <v>5</v>
      </c>
      <c r="K49" s="50">
        <v>2.1758241758241756</v>
      </c>
      <c r="L49" t="s">
        <v>159</v>
      </c>
      <c r="M49" s="58"/>
      <c r="N49" s="31"/>
    </row>
    <row r="50" spans="1:14" x14ac:dyDescent="0.25">
      <c r="A50" s="27"/>
      <c r="B50" s="33"/>
      <c r="D50" s="34"/>
      <c r="E50" s="28"/>
      <c r="F50" s="33"/>
      <c r="H50" s="34"/>
      <c r="I50" s="27"/>
      <c r="J50" s="33"/>
      <c r="L50" s="34"/>
      <c r="M50" s="59"/>
    </row>
    <row r="51" spans="1:14" x14ac:dyDescent="0.25">
      <c r="A51" s="27"/>
      <c r="B51" s="104" t="s">
        <v>43</v>
      </c>
      <c r="C51" s="105"/>
      <c r="D51" s="106"/>
      <c r="E51" s="28"/>
      <c r="F51" s="104" t="s">
        <v>43</v>
      </c>
      <c r="G51" s="105"/>
      <c r="H51" s="106"/>
      <c r="I51" s="27"/>
      <c r="J51" s="104" t="s">
        <v>43</v>
      </c>
      <c r="K51" s="105"/>
      <c r="L51" s="106"/>
      <c r="M51" s="59"/>
    </row>
    <row r="52" spans="1:14" x14ac:dyDescent="0.25">
      <c r="A52" s="27"/>
      <c r="B52" s="30">
        <v>1</v>
      </c>
      <c r="C52" s="31">
        <v>36</v>
      </c>
      <c r="D52" s="32" t="s">
        <v>170</v>
      </c>
      <c r="E52" s="28"/>
      <c r="F52" s="30">
        <v>1</v>
      </c>
      <c r="G52" s="31">
        <v>44</v>
      </c>
      <c r="H52" s="32" t="s">
        <v>158</v>
      </c>
      <c r="I52" s="27"/>
      <c r="J52" s="30">
        <v>1</v>
      </c>
      <c r="K52" s="31">
        <v>44</v>
      </c>
      <c r="L52" s="32" t="s">
        <v>158</v>
      </c>
      <c r="M52" s="59"/>
    </row>
    <row r="53" spans="1:14" x14ac:dyDescent="0.25">
      <c r="A53" s="27"/>
      <c r="B53" s="30">
        <v>2</v>
      </c>
      <c r="C53" s="31">
        <v>34</v>
      </c>
      <c r="D53" s="32" t="s">
        <v>166</v>
      </c>
      <c r="E53" s="28"/>
      <c r="F53" s="30">
        <v>2</v>
      </c>
      <c r="G53" s="31">
        <v>42</v>
      </c>
      <c r="H53" s="32" t="s">
        <v>169</v>
      </c>
      <c r="I53" s="27"/>
      <c r="J53" s="30">
        <v>2</v>
      </c>
      <c r="K53" s="31">
        <v>42</v>
      </c>
      <c r="L53" s="32" t="s">
        <v>169</v>
      </c>
      <c r="M53" s="59"/>
    </row>
    <row r="54" spans="1:14" x14ac:dyDescent="0.25">
      <c r="A54" s="27"/>
      <c r="B54" s="30">
        <v>3</v>
      </c>
      <c r="C54" s="31">
        <v>34</v>
      </c>
      <c r="D54" s="32" t="s">
        <v>176</v>
      </c>
      <c r="E54" s="28"/>
      <c r="F54" s="30">
        <v>3</v>
      </c>
      <c r="G54" s="31">
        <v>35</v>
      </c>
      <c r="H54" s="32" t="s">
        <v>149</v>
      </c>
      <c r="I54" s="27"/>
      <c r="J54" s="30">
        <v>3</v>
      </c>
      <c r="K54" s="31">
        <v>36</v>
      </c>
      <c r="L54" s="32" t="s">
        <v>170</v>
      </c>
      <c r="M54" s="59"/>
    </row>
    <row r="55" spans="1:14" x14ac:dyDescent="0.25">
      <c r="A55" s="27"/>
      <c r="B55" s="30">
        <v>4</v>
      </c>
      <c r="C55" s="31">
        <v>33</v>
      </c>
      <c r="D55" s="32" t="s">
        <v>164</v>
      </c>
      <c r="E55" s="28"/>
      <c r="F55" s="30">
        <v>4</v>
      </c>
      <c r="G55" s="31">
        <v>34</v>
      </c>
      <c r="H55" s="32" t="s">
        <v>673</v>
      </c>
      <c r="I55" s="27"/>
      <c r="J55" s="30">
        <v>4</v>
      </c>
      <c r="K55" s="31">
        <v>35</v>
      </c>
      <c r="L55" s="32" t="s">
        <v>149</v>
      </c>
      <c r="M55" s="59"/>
    </row>
    <row r="56" spans="1:14" x14ac:dyDescent="0.25">
      <c r="A56" s="27"/>
      <c r="B56" s="30">
        <v>5</v>
      </c>
      <c r="C56" s="31">
        <v>30</v>
      </c>
      <c r="D56" s="32" t="s">
        <v>163</v>
      </c>
      <c r="E56" s="28"/>
      <c r="F56" s="30">
        <v>5</v>
      </c>
      <c r="G56" s="31">
        <v>34</v>
      </c>
      <c r="H56" s="32" t="s">
        <v>178</v>
      </c>
      <c r="I56" s="27"/>
      <c r="J56" s="30">
        <v>5</v>
      </c>
      <c r="K56" s="31">
        <v>34</v>
      </c>
      <c r="L56" s="57" t="s">
        <v>142</v>
      </c>
      <c r="M56" s="59"/>
    </row>
    <row r="57" spans="1:14" x14ac:dyDescent="0.25">
      <c r="A57" s="27"/>
      <c r="B57" s="33"/>
      <c r="C57" s="31"/>
      <c r="D57" s="34"/>
      <c r="E57" s="28"/>
      <c r="F57" s="33"/>
      <c r="H57" s="34"/>
      <c r="I57" s="27"/>
      <c r="J57" s="33"/>
      <c r="L57" s="34"/>
      <c r="M57" s="59"/>
    </row>
    <row r="58" spans="1:14" x14ac:dyDescent="0.25">
      <c r="A58" s="27"/>
      <c r="B58" s="104" t="s">
        <v>44</v>
      </c>
      <c r="C58" s="105"/>
      <c r="D58" s="106"/>
      <c r="E58" s="28"/>
      <c r="F58" s="104" t="s">
        <v>44</v>
      </c>
      <c r="G58" s="105"/>
      <c r="H58" s="106"/>
      <c r="I58" s="27"/>
      <c r="J58" s="104" t="s">
        <v>44</v>
      </c>
      <c r="K58" s="105"/>
      <c r="L58" s="106"/>
      <c r="M58" s="59"/>
    </row>
    <row r="59" spans="1:14" x14ac:dyDescent="0.25">
      <c r="A59" s="27"/>
      <c r="B59" s="30">
        <v>1</v>
      </c>
      <c r="C59" s="31">
        <v>92</v>
      </c>
      <c r="D59" s="32" t="s">
        <v>163</v>
      </c>
      <c r="E59" s="28"/>
      <c r="F59" s="30">
        <v>1</v>
      </c>
      <c r="G59" s="31">
        <v>94</v>
      </c>
      <c r="H59" s="32" t="s">
        <v>165</v>
      </c>
      <c r="I59" s="27"/>
      <c r="J59" s="30">
        <v>1</v>
      </c>
      <c r="K59" s="31">
        <v>94</v>
      </c>
      <c r="L59" s="32" t="s">
        <v>165</v>
      </c>
      <c r="M59" s="59"/>
    </row>
    <row r="60" spans="1:14" x14ac:dyDescent="0.25">
      <c r="A60" s="27"/>
      <c r="B60" s="30">
        <v>2</v>
      </c>
      <c r="C60" s="31">
        <v>67</v>
      </c>
      <c r="D60" s="32" t="s">
        <v>160</v>
      </c>
      <c r="E60" s="28"/>
      <c r="F60" s="30">
        <v>2</v>
      </c>
      <c r="G60" s="31">
        <v>85</v>
      </c>
      <c r="H60" s="32" t="s">
        <v>149</v>
      </c>
      <c r="I60" s="27"/>
      <c r="J60" s="30">
        <v>2</v>
      </c>
      <c r="K60" s="31">
        <v>92</v>
      </c>
      <c r="L60" s="32" t="s">
        <v>163</v>
      </c>
      <c r="M60" s="59"/>
    </row>
    <row r="61" spans="1:14" x14ac:dyDescent="0.25">
      <c r="A61" s="27"/>
      <c r="B61" s="30">
        <v>3</v>
      </c>
      <c r="C61" s="31">
        <v>65</v>
      </c>
      <c r="D61" s="32" t="s">
        <v>170</v>
      </c>
      <c r="E61" s="28"/>
      <c r="F61" s="30">
        <v>3</v>
      </c>
      <c r="G61" s="31">
        <v>75</v>
      </c>
      <c r="H61" s="32" t="s">
        <v>147</v>
      </c>
      <c r="I61" s="27"/>
      <c r="J61" s="30">
        <v>3</v>
      </c>
      <c r="K61" s="31">
        <v>90</v>
      </c>
      <c r="L61" s="32" t="s">
        <v>355</v>
      </c>
      <c r="M61" s="59"/>
    </row>
    <row r="62" spans="1:14" x14ac:dyDescent="0.25">
      <c r="A62" s="27"/>
      <c r="B62" s="30">
        <v>4</v>
      </c>
      <c r="C62" s="31">
        <v>63</v>
      </c>
      <c r="D62" s="32" t="s">
        <v>143</v>
      </c>
      <c r="E62" s="28"/>
      <c r="F62" s="30">
        <v>4</v>
      </c>
      <c r="G62" s="31">
        <v>71</v>
      </c>
      <c r="H62" s="32" t="s">
        <v>178</v>
      </c>
      <c r="I62" s="27"/>
      <c r="J62" s="30">
        <v>4</v>
      </c>
      <c r="K62" s="31">
        <v>89</v>
      </c>
      <c r="L62" s="32" t="s">
        <v>356</v>
      </c>
      <c r="M62" s="59"/>
    </row>
    <row r="63" spans="1:14" x14ac:dyDescent="0.25">
      <c r="A63" s="27"/>
      <c r="B63" s="30">
        <v>5</v>
      </c>
      <c r="C63" s="31">
        <v>63</v>
      </c>
      <c r="D63" s="32" t="s">
        <v>176</v>
      </c>
      <c r="E63" s="28"/>
      <c r="F63" s="30">
        <v>5</v>
      </c>
      <c r="G63" s="31">
        <v>71</v>
      </c>
      <c r="H63" s="32" t="s">
        <v>169</v>
      </c>
      <c r="I63" s="27"/>
      <c r="J63" s="30">
        <v>5</v>
      </c>
      <c r="K63" s="31">
        <v>85</v>
      </c>
      <c r="L63" s="32" t="s">
        <v>149</v>
      </c>
      <c r="M63" s="59"/>
    </row>
    <row r="64" spans="1:14" x14ac:dyDescent="0.25">
      <c r="A64" s="27"/>
      <c r="B64" s="33"/>
      <c r="C64" s="31">
        <v>63</v>
      </c>
      <c r="D64" s="34" t="s">
        <v>669</v>
      </c>
      <c r="E64" s="28"/>
      <c r="F64" s="33"/>
      <c r="H64" s="34"/>
      <c r="I64" s="27"/>
      <c r="J64" s="33"/>
      <c r="L64" s="34"/>
      <c r="M64" s="59"/>
    </row>
    <row r="65" spans="1:14" x14ac:dyDescent="0.25">
      <c r="A65" s="27"/>
      <c r="B65" s="104" t="s">
        <v>45</v>
      </c>
      <c r="C65" s="105"/>
      <c r="D65" s="106"/>
      <c r="E65" s="28"/>
      <c r="F65" s="104" t="s">
        <v>45</v>
      </c>
      <c r="G65" s="105"/>
      <c r="H65" s="106"/>
      <c r="I65" s="27"/>
      <c r="J65" s="104" t="s">
        <v>45</v>
      </c>
      <c r="K65" s="105"/>
      <c r="L65" s="106"/>
      <c r="M65" s="114"/>
      <c r="N65" s="115"/>
    </row>
    <row r="66" spans="1:14" x14ac:dyDescent="0.25">
      <c r="A66" s="27"/>
      <c r="B66" s="30">
        <v>1</v>
      </c>
      <c r="C66" s="31">
        <v>10</v>
      </c>
      <c r="D66" s="32" t="s">
        <v>144</v>
      </c>
      <c r="E66" s="28"/>
      <c r="F66" s="30">
        <v>1</v>
      </c>
      <c r="G66" s="31">
        <v>13</v>
      </c>
      <c r="H66" s="32" t="s">
        <v>156</v>
      </c>
      <c r="I66" s="27"/>
      <c r="J66" s="30">
        <v>1</v>
      </c>
      <c r="K66" s="31">
        <v>13</v>
      </c>
      <c r="L66" s="32" t="s">
        <v>156</v>
      </c>
      <c r="M66" s="58"/>
      <c r="N66" s="31"/>
    </row>
    <row r="67" spans="1:14" x14ac:dyDescent="0.25">
      <c r="A67" s="27"/>
      <c r="B67" s="30">
        <v>2</v>
      </c>
      <c r="C67" s="31">
        <v>10</v>
      </c>
      <c r="D67" s="32" t="s">
        <v>146</v>
      </c>
      <c r="E67" s="28"/>
      <c r="F67" s="30">
        <v>2</v>
      </c>
      <c r="G67" s="31">
        <v>12</v>
      </c>
      <c r="H67" s="32" t="s">
        <v>147</v>
      </c>
      <c r="I67" s="27"/>
      <c r="J67" s="30">
        <v>2</v>
      </c>
      <c r="K67" s="31">
        <v>12</v>
      </c>
      <c r="L67" s="32" t="s">
        <v>147</v>
      </c>
      <c r="M67" s="58"/>
      <c r="N67" s="31"/>
    </row>
    <row r="68" spans="1:14" x14ac:dyDescent="0.25">
      <c r="A68" s="27"/>
      <c r="B68" s="30">
        <v>3</v>
      </c>
      <c r="C68" s="31">
        <v>10</v>
      </c>
      <c r="D68" s="32" t="s">
        <v>171</v>
      </c>
      <c r="E68" s="28"/>
      <c r="F68" s="30">
        <v>3</v>
      </c>
      <c r="G68" s="31">
        <v>12</v>
      </c>
      <c r="H68" s="32" t="s">
        <v>149</v>
      </c>
      <c r="I68" s="27"/>
      <c r="J68" s="30">
        <v>3</v>
      </c>
      <c r="K68" s="31">
        <v>12</v>
      </c>
      <c r="L68" s="32" t="s">
        <v>357</v>
      </c>
      <c r="M68" s="58"/>
      <c r="N68" s="31"/>
    </row>
    <row r="69" spans="1:14" x14ac:dyDescent="0.25">
      <c r="A69" s="27"/>
      <c r="B69" s="30">
        <v>4</v>
      </c>
      <c r="C69" s="31">
        <v>8</v>
      </c>
      <c r="D69" s="32" t="s">
        <v>670</v>
      </c>
      <c r="E69" s="28"/>
      <c r="F69" s="30">
        <v>4</v>
      </c>
      <c r="G69" s="31">
        <v>11</v>
      </c>
      <c r="H69" s="32" t="s">
        <v>675</v>
      </c>
      <c r="I69" s="27"/>
      <c r="J69" s="30">
        <v>4</v>
      </c>
      <c r="K69" s="31">
        <v>12</v>
      </c>
      <c r="L69" s="32" t="s">
        <v>149</v>
      </c>
      <c r="M69" s="58"/>
      <c r="N69" s="31"/>
    </row>
    <row r="70" spans="1:14" x14ac:dyDescent="0.25">
      <c r="A70" s="27"/>
      <c r="B70" s="30">
        <v>5</v>
      </c>
      <c r="C70" s="31">
        <v>8</v>
      </c>
      <c r="D70" s="32" t="s">
        <v>160</v>
      </c>
      <c r="E70" s="28"/>
      <c r="F70" s="30">
        <v>5</v>
      </c>
      <c r="G70" s="31">
        <v>9</v>
      </c>
      <c r="H70" s="32" t="s">
        <v>148</v>
      </c>
      <c r="I70" s="27"/>
      <c r="J70" s="30">
        <v>5</v>
      </c>
      <c r="K70" s="31">
        <v>11</v>
      </c>
      <c r="L70" s="32" t="s">
        <v>675</v>
      </c>
      <c r="M70" s="58"/>
      <c r="N70" s="31"/>
    </row>
    <row r="71" spans="1:14" ht="15.75" thickBot="1" x14ac:dyDescent="0.3">
      <c r="A71" s="27"/>
      <c r="B71" s="44"/>
      <c r="C71" s="95"/>
      <c r="D71" s="46"/>
      <c r="E71" s="47"/>
      <c r="F71" s="44"/>
      <c r="G71" s="45"/>
      <c r="H71" s="46"/>
      <c r="I71" s="27"/>
      <c r="J71" s="44"/>
      <c r="L71" s="34"/>
      <c r="M71" s="59"/>
    </row>
    <row r="72" spans="1:14" ht="15.75" thickTop="1" x14ac:dyDescent="0.25">
      <c r="A72" s="76" t="s">
        <v>74</v>
      </c>
      <c r="B72" s="107" t="s">
        <v>46</v>
      </c>
      <c r="C72" s="108"/>
      <c r="D72" s="109"/>
      <c r="E72" s="48"/>
      <c r="F72" s="107" t="s">
        <v>46</v>
      </c>
      <c r="G72" s="108"/>
      <c r="H72" s="109"/>
      <c r="I72" s="82" t="s">
        <v>74</v>
      </c>
      <c r="J72" s="107" t="s">
        <v>46</v>
      </c>
      <c r="K72" s="108"/>
      <c r="L72" s="109"/>
      <c r="M72" s="114" t="s">
        <v>74</v>
      </c>
      <c r="N72" s="115"/>
    </row>
    <row r="73" spans="1:14" x14ac:dyDescent="0.25">
      <c r="A73" s="27"/>
      <c r="B73" s="60">
        <v>1</v>
      </c>
      <c r="C73" s="31">
        <v>54</v>
      </c>
      <c r="D73" s="83" t="s">
        <v>677</v>
      </c>
      <c r="E73" s="28"/>
      <c r="F73" s="60">
        <v>1</v>
      </c>
      <c r="G73" s="31">
        <v>54</v>
      </c>
      <c r="H73" s="83" t="s">
        <v>141</v>
      </c>
      <c r="I73" s="84"/>
      <c r="J73" s="60">
        <v>1</v>
      </c>
      <c r="K73" s="31">
        <v>54</v>
      </c>
      <c r="L73" s="83" t="s">
        <v>728</v>
      </c>
      <c r="M73" s="58"/>
      <c r="N73" s="31"/>
    </row>
    <row r="74" spans="1:14" x14ac:dyDescent="0.25">
      <c r="A74" s="27"/>
      <c r="B74" s="60">
        <v>2</v>
      </c>
      <c r="C74" s="31"/>
      <c r="D74" s="61"/>
      <c r="E74" s="28"/>
      <c r="F74" s="60">
        <v>2</v>
      </c>
      <c r="G74" s="31"/>
      <c r="H74" s="61"/>
      <c r="I74" s="84"/>
      <c r="J74" s="60">
        <v>2</v>
      </c>
      <c r="L74" s="61"/>
      <c r="M74" s="58"/>
      <c r="N74" s="31"/>
    </row>
    <row r="75" spans="1:14" x14ac:dyDescent="0.25">
      <c r="A75" s="27"/>
      <c r="B75" s="60">
        <v>3</v>
      </c>
      <c r="C75" s="31"/>
      <c r="D75" s="61"/>
      <c r="E75" s="28"/>
      <c r="F75" s="60">
        <v>3</v>
      </c>
      <c r="G75" s="31"/>
      <c r="H75" s="61"/>
      <c r="I75" s="84"/>
      <c r="J75" s="60">
        <v>3</v>
      </c>
      <c r="L75" s="61"/>
      <c r="M75" s="58"/>
      <c r="N75" s="31"/>
    </row>
    <row r="76" spans="1:14" x14ac:dyDescent="0.25">
      <c r="A76" s="27"/>
      <c r="B76" s="60">
        <v>4</v>
      </c>
      <c r="C76" s="31"/>
      <c r="D76" s="61"/>
      <c r="E76" s="28"/>
      <c r="F76" s="60">
        <v>4</v>
      </c>
      <c r="G76" s="31"/>
      <c r="H76" s="61"/>
      <c r="I76" s="84"/>
      <c r="J76" s="60">
        <v>4</v>
      </c>
      <c r="L76" s="61"/>
      <c r="M76" s="58"/>
      <c r="N76" s="31"/>
    </row>
    <row r="77" spans="1:14" x14ac:dyDescent="0.25">
      <c r="A77" s="27"/>
      <c r="B77" s="60">
        <v>5</v>
      </c>
      <c r="C77" s="31"/>
      <c r="D77" s="83"/>
      <c r="E77" s="28"/>
      <c r="F77" s="60">
        <v>5</v>
      </c>
      <c r="G77" s="31"/>
      <c r="H77" s="83"/>
      <c r="I77" s="84"/>
      <c r="J77" s="60">
        <v>5</v>
      </c>
      <c r="L77" s="83"/>
      <c r="M77" s="58"/>
      <c r="N77" s="31"/>
    </row>
    <row r="78" spans="1:14" x14ac:dyDescent="0.25">
      <c r="A78" s="27"/>
      <c r="B78" s="62"/>
      <c r="D78" s="63"/>
      <c r="E78" s="28"/>
      <c r="F78" s="62"/>
      <c r="H78" s="63"/>
      <c r="I78" s="84"/>
      <c r="J78" s="62"/>
      <c r="L78" s="63"/>
      <c r="M78" s="59"/>
    </row>
    <row r="79" spans="1:14" x14ac:dyDescent="0.25">
      <c r="A79" s="27"/>
      <c r="B79" s="101" t="s">
        <v>678</v>
      </c>
      <c r="C79" s="102"/>
      <c r="D79" s="103"/>
      <c r="E79" s="28"/>
      <c r="F79" s="101" t="s">
        <v>678</v>
      </c>
      <c r="G79" s="102"/>
      <c r="H79" s="103"/>
      <c r="I79" s="84"/>
      <c r="J79" s="101" t="s">
        <v>678</v>
      </c>
      <c r="K79" s="102"/>
      <c r="L79" s="103"/>
      <c r="M79" s="59"/>
    </row>
    <row r="80" spans="1:14" x14ac:dyDescent="0.25">
      <c r="A80" s="27"/>
      <c r="B80" s="60">
        <v>1</v>
      </c>
      <c r="C80" s="31">
        <v>245</v>
      </c>
      <c r="D80" s="61" t="s">
        <v>679</v>
      </c>
      <c r="E80" s="28"/>
      <c r="F80" s="60">
        <v>1</v>
      </c>
      <c r="G80" s="31">
        <v>231</v>
      </c>
      <c r="H80" s="61" t="s">
        <v>705</v>
      </c>
      <c r="I80" s="84"/>
      <c r="J80" s="60">
        <v>1</v>
      </c>
      <c r="K80" s="31">
        <v>245</v>
      </c>
      <c r="L80" s="61" t="s">
        <v>679</v>
      </c>
      <c r="M80" s="59"/>
    </row>
    <row r="81" spans="1:14" x14ac:dyDescent="0.25">
      <c r="A81" s="27"/>
      <c r="B81" s="60">
        <v>2</v>
      </c>
      <c r="C81" s="31">
        <v>224</v>
      </c>
      <c r="D81" s="61" t="s">
        <v>680</v>
      </c>
      <c r="E81" s="28"/>
      <c r="F81" s="60">
        <v>2</v>
      </c>
      <c r="G81" s="31">
        <v>219</v>
      </c>
      <c r="H81" s="61" t="s">
        <v>706</v>
      </c>
      <c r="I81" s="84"/>
      <c r="J81" s="60">
        <v>2</v>
      </c>
      <c r="K81" s="31">
        <v>231</v>
      </c>
      <c r="L81" s="61" t="s">
        <v>705</v>
      </c>
      <c r="M81" s="59"/>
    </row>
    <row r="82" spans="1:14" x14ac:dyDescent="0.25">
      <c r="A82" s="27"/>
      <c r="B82" s="60">
        <v>3</v>
      </c>
      <c r="C82" s="31">
        <v>222</v>
      </c>
      <c r="D82" s="61" t="s">
        <v>681</v>
      </c>
      <c r="E82" s="28"/>
      <c r="F82" s="60">
        <v>3</v>
      </c>
      <c r="G82" s="31">
        <v>219</v>
      </c>
      <c r="H82" s="61" t="s">
        <v>707</v>
      </c>
      <c r="I82" s="84"/>
      <c r="J82" s="60">
        <v>3</v>
      </c>
      <c r="K82" s="31">
        <v>224</v>
      </c>
      <c r="L82" s="61" t="s">
        <v>680</v>
      </c>
      <c r="M82" s="59"/>
    </row>
    <row r="83" spans="1:14" x14ac:dyDescent="0.25">
      <c r="A83" s="27"/>
      <c r="B83" s="60">
        <v>4</v>
      </c>
      <c r="C83" s="31">
        <v>222</v>
      </c>
      <c r="D83" s="61" t="s">
        <v>682</v>
      </c>
      <c r="E83" s="28"/>
      <c r="F83" s="60">
        <v>4</v>
      </c>
      <c r="G83" s="31">
        <v>217</v>
      </c>
      <c r="H83" s="61" t="s">
        <v>708</v>
      </c>
      <c r="I83" s="84"/>
      <c r="J83" s="60">
        <v>4</v>
      </c>
      <c r="K83" s="31">
        <v>222</v>
      </c>
      <c r="L83" s="83" t="s">
        <v>681</v>
      </c>
      <c r="M83" s="59"/>
    </row>
    <row r="84" spans="1:14" x14ac:dyDescent="0.25">
      <c r="A84" s="27"/>
      <c r="B84" s="60">
        <v>5</v>
      </c>
      <c r="C84" s="31">
        <v>221</v>
      </c>
      <c r="D84" s="61" t="s">
        <v>683</v>
      </c>
      <c r="E84" s="28"/>
      <c r="F84" s="60">
        <v>5</v>
      </c>
      <c r="G84" s="31">
        <v>212</v>
      </c>
      <c r="H84" s="61" t="s">
        <v>709</v>
      </c>
      <c r="I84" s="84"/>
      <c r="J84" s="60">
        <v>5</v>
      </c>
      <c r="K84" s="31">
        <v>222</v>
      </c>
      <c r="L84" s="61" t="s">
        <v>682</v>
      </c>
      <c r="M84" s="59"/>
    </row>
    <row r="85" spans="1:14" x14ac:dyDescent="0.25">
      <c r="A85" s="27"/>
      <c r="B85" s="62"/>
      <c r="C85" s="31"/>
      <c r="D85" s="63"/>
      <c r="E85" s="28"/>
      <c r="F85" s="62"/>
      <c r="H85" s="63"/>
      <c r="I85" s="84"/>
      <c r="J85" s="62"/>
      <c r="L85" s="63"/>
      <c r="M85" s="59"/>
    </row>
    <row r="86" spans="1:14" x14ac:dyDescent="0.25">
      <c r="A86" s="27"/>
      <c r="B86" s="101" t="s">
        <v>47</v>
      </c>
      <c r="C86" s="102"/>
      <c r="D86" s="103"/>
      <c r="E86" s="28"/>
      <c r="F86" s="101" t="s">
        <v>47</v>
      </c>
      <c r="G86" s="102"/>
      <c r="H86" s="103"/>
      <c r="I86" s="84"/>
      <c r="J86" s="101" t="s">
        <v>47</v>
      </c>
      <c r="K86" s="102"/>
      <c r="L86" s="103"/>
      <c r="M86" s="59"/>
    </row>
    <row r="87" spans="1:14" x14ac:dyDescent="0.25">
      <c r="A87" s="27"/>
      <c r="B87" s="60">
        <v>1</v>
      </c>
      <c r="C87" s="31">
        <v>41</v>
      </c>
      <c r="D87" s="61" t="s">
        <v>682</v>
      </c>
      <c r="E87" s="28"/>
      <c r="F87" s="60">
        <v>1</v>
      </c>
      <c r="G87" s="31">
        <v>49</v>
      </c>
      <c r="H87" s="61" t="s">
        <v>710</v>
      </c>
      <c r="I87" s="84"/>
      <c r="J87" s="60">
        <v>1</v>
      </c>
      <c r="K87" s="31">
        <v>49</v>
      </c>
      <c r="L87" s="61" t="s">
        <v>710</v>
      </c>
      <c r="M87" s="59"/>
    </row>
    <row r="88" spans="1:14" x14ac:dyDescent="0.25">
      <c r="A88" s="27"/>
      <c r="B88" s="60">
        <v>2</v>
      </c>
      <c r="C88" s="31">
        <v>40</v>
      </c>
      <c r="D88" s="61" t="s">
        <v>684</v>
      </c>
      <c r="E88" s="28"/>
      <c r="F88" s="60">
        <v>2</v>
      </c>
      <c r="G88" s="31">
        <v>35</v>
      </c>
      <c r="H88" s="61" t="s">
        <v>708</v>
      </c>
      <c r="I88" s="84"/>
      <c r="J88" s="60">
        <v>2</v>
      </c>
      <c r="K88" s="31">
        <v>41</v>
      </c>
      <c r="L88" s="61" t="s">
        <v>682</v>
      </c>
      <c r="M88" s="59"/>
    </row>
    <row r="89" spans="1:14" x14ac:dyDescent="0.25">
      <c r="A89" s="27"/>
      <c r="B89" s="60">
        <v>3</v>
      </c>
      <c r="C89" s="31">
        <v>34</v>
      </c>
      <c r="D89" s="61" t="s">
        <v>681</v>
      </c>
      <c r="E89" s="28"/>
      <c r="F89" s="60">
        <v>3</v>
      </c>
      <c r="G89" s="31">
        <v>34</v>
      </c>
      <c r="H89" s="61" t="s">
        <v>705</v>
      </c>
      <c r="I89" s="84"/>
      <c r="J89" s="60">
        <v>3</v>
      </c>
      <c r="K89" s="31">
        <v>40</v>
      </c>
      <c r="L89" s="61" t="s">
        <v>684</v>
      </c>
      <c r="M89" s="59"/>
    </row>
    <row r="90" spans="1:14" x14ac:dyDescent="0.25">
      <c r="A90" s="27"/>
      <c r="B90" s="60">
        <v>4</v>
      </c>
      <c r="C90" s="31">
        <v>31</v>
      </c>
      <c r="D90" s="61" t="s">
        <v>683</v>
      </c>
      <c r="E90" s="28"/>
      <c r="F90" s="60">
        <v>4</v>
      </c>
      <c r="G90" s="31">
        <v>30</v>
      </c>
      <c r="H90" s="61" t="s">
        <v>706</v>
      </c>
      <c r="I90" s="84"/>
      <c r="J90" s="60">
        <v>4</v>
      </c>
      <c r="K90" s="31">
        <v>35</v>
      </c>
      <c r="L90" s="61" t="s">
        <v>708</v>
      </c>
      <c r="M90" s="59"/>
    </row>
    <row r="91" spans="1:14" x14ac:dyDescent="0.25">
      <c r="A91" s="27"/>
      <c r="B91" s="60">
        <v>5</v>
      </c>
      <c r="C91" s="31">
        <v>29</v>
      </c>
      <c r="D91" s="61" t="s">
        <v>685</v>
      </c>
      <c r="E91" s="28"/>
      <c r="F91" s="60">
        <v>5</v>
      </c>
      <c r="G91" s="31">
        <v>29</v>
      </c>
      <c r="H91" s="61" t="s">
        <v>707</v>
      </c>
      <c r="I91" s="84"/>
      <c r="J91" s="60">
        <v>5</v>
      </c>
      <c r="K91" s="31">
        <v>34</v>
      </c>
      <c r="L91" s="61" t="s">
        <v>681</v>
      </c>
      <c r="M91" s="59"/>
    </row>
    <row r="92" spans="1:14" x14ac:dyDescent="0.25">
      <c r="A92" s="27"/>
      <c r="B92" s="62"/>
      <c r="D92" s="63"/>
      <c r="E92" s="28"/>
      <c r="F92" s="62"/>
      <c r="H92" s="63"/>
      <c r="I92" s="84"/>
      <c r="J92" s="62"/>
      <c r="K92" s="31">
        <v>34</v>
      </c>
      <c r="L92" s="63" t="s">
        <v>705</v>
      </c>
      <c r="M92" s="59"/>
    </row>
    <row r="93" spans="1:14" x14ac:dyDescent="0.25">
      <c r="A93" s="27"/>
      <c r="B93" s="101" t="s">
        <v>48</v>
      </c>
      <c r="C93" s="102"/>
      <c r="D93" s="103"/>
      <c r="E93" s="28"/>
      <c r="F93" s="101" t="s">
        <v>48</v>
      </c>
      <c r="G93" s="102"/>
      <c r="H93" s="103"/>
      <c r="I93" s="84"/>
      <c r="J93" s="101" t="s">
        <v>48</v>
      </c>
      <c r="K93" s="102"/>
      <c r="L93" s="103"/>
      <c r="M93" s="114"/>
      <c r="N93" s="115"/>
    </row>
    <row r="94" spans="1:14" x14ac:dyDescent="0.25">
      <c r="A94" s="27"/>
      <c r="B94" s="60">
        <v>1</v>
      </c>
      <c r="C94" s="31">
        <v>71</v>
      </c>
      <c r="D94" s="61" t="s">
        <v>679</v>
      </c>
      <c r="E94" s="28"/>
      <c r="F94" s="60">
        <v>1</v>
      </c>
      <c r="G94" s="31">
        <v>72</v>
      </c>
      <c r="H94" s="61" t="s">
        <v>710</v>
      </c>
      <c r="I94" s="84"/>
      <c r="J94" s="60">
        <v>1</v>
      </c>
      <c r="K94" s="31">
        <v>72</v>
      </c>
      <c r="L94" s="61" t="s">
        <v>710</v>
      </c>
      <c r="M94" s="58"/>
      <c r="N94" s="31"/>
    </row>
    <row r="95" spans="1:14" x14ac:dyDescent="0.25">
      <c r="A95" s="27"/>
      <c r="B95" s="60">
        <v>2</v>
      </c>
      <c r="C95" s="31">
        <v>71</v>
      </c>
      <c r="D95" s="61" t="s">
        <v>682</v>
      </c>
      <c r="E95" s="28"/>
      <c r="F95" s="60">
        <v>2</v>
      </c>
      <c r="G95" s="31">
        <v>66</v>
      </c>
      <c r="H95" s="61" t="s">
        <v>705</v>
      </c>
      <c r="I95" s="84"/>
      <c r="J95" s="60">
        <v>2</v>
      </c>
      <c r="K95" s="31">
        <v>71</v>
      </c>
      <c r="L95" s="61" t="s">
        <v>679</v>
      </c>
      <c r="M95" s="58"/>
      <c r="N95" s="31"/>
    </row>
    <row r="96" spans="1:14" x14ac:dyDescent="0.25">
      <c r="A96" s="27"/>
      <c r="B96" s="60">
        <v>3</v>
      </c>
      <c r="C96" s="31">
        <v>64</v>
      </c>
      <c r="D96" s="61" t="s">
        <v>680</v>
      </c>
      <c r="E96" s="28"/>
      <c r="F96" s="60">
        <v>3</v>
      </c>
      <c r="G96" s="31">
        <v>65</v>
      </c>
      <c r="H96" s="61" t="s">
        <v>706</v>
      </c>
      <c r="I96" s="84"/>
      <c r="J96" s="60">
        <v>3</v>
      </c>
      <c r="K96" s="31">
        <v>71</v>
      </c>
      <c r="L96" s="61" t="s">
        <v>682</v>
      </c>
      <c r="M96" s="58"/>
      <c r="N96" s="31"/>
    </row>
    <row r="97" spans="1:14" x14ac:dyDescent="0.25">
      <c r="A97" s="27"/>
      <c r="B97" s="60">
        <v>4</v>
      </c>
      <c r="C97" s="31">
        <v>63</v>
      </c>
      <c r="D97" s="61" t="s">
        <v>683</v>
      </c>
      <c r="E97" s="28"/>
      <c r="F97" s="60">
        <v>4</v>
      </c>
      <c r="G97" s="31">
        <v>64</v>
      </c>
      <c r="H97" s="61" t="s">
        <v>708</v>
      </c>
      <c r="I97" s="84"/>
      <c r="J97" s="60">
        <v>4</v>
      </c>
      <c r="K97" s="31">
        <v>66</v>
      </c>
      <c r="L97" s="61" t="s">
        <v>705</v>
      </c>
      <c r="M97" s="58"/>
      <c r="N97" s="31"/>
    </row>
    <row r="98" spans="1:14" x14ac:dyDescent="0.25">
      <c r="A98" s="27"/>
      <c r="B98" s="60">
        <v>5</v>
      </c>
      <c r="C98" s="31">
        <v>62</v>
      </c>
      <c r="D98" s="61" t="s">
        <v>681</v>
      </c>
      <c r="E98" s="28"/>
      <c r="F98" s="60">
        <v>5</v>
      </c>
      <c r="G98" s="31">
        <v>59</v>
      </c>
      <c r="H98" s="61" t="s">
        <v>711</v>
      </c>
      <c r="I98" s="84"/>
      <c r="J98" s="60">
        <v>5</v>
      </c>
      <c r="K98" s="31">
        <v>65</v>
      </c>
      <c r="L98" s="61" t="s">
        <v>706</v>
      </c>
      <c r="M98" s="58"/>
      <c r="N98" s="31"/>
    </row>
    <row r="99" spans="1:14" x14ac:dyDescent="0.25">
      <c r="A99" s="27"/>
      <c r="B99" s="62"/>
      <c r="C99" s="31">
        <v>62</v>
      </c>
      <c r="D99" s="63" t="s">
        <v>686</v>
      </c>
      <c r="E99" s="28"/>
      <c r="F99" s="62"/>
      <c r="H99" s="63"/>
      <c r="I99" s="84"/>
      <c r="J99" s="62"/>
      <c r="L99" s="63"/>
      <c r="M99" s="59"/>
    </row>
    <row r="100" spans="1:14" x14ac:dyDescent="0.25">
      <c r="A100" s="27"/>
      <c r="B100" s="101" t="s">
        <v>49</v>
      </c>
      <c r="C100" s="102"/>
      <c r="D100" s="103"/>
      <c r="E100" s="28"/>
      <c r="F100" s="101" t="s">
        <v>49</v>
      </c>
      <c r="G100" s="102"/>
      <c r="H100" s="103"/>
      <c r="I100" s="84"/>
      <c r="J100" s="101" t="s">
        <v>49</v>
      </c>
      <c r="K100" s="102"/>
      <c r="L100" s="103"/>
      <c r="M100" s="113"/>
      <c r="N100" s="113"/>
    </row>
    <row r="101" spans="1:14" x14ac:dyDescent="0.25">
      <c r="A101" s="27"/>
      <c r="B101" s="60">
        <v>1</v>
      </c>
      <c r="C101" s="31">
        <v>18</v>
      </c>
      <c r="D101" s="61" t="s">
        <v>681</v>
      </c>
      <c r="E101" s="28"/>
      <c r="F101" s="60">
        <v>1</v>
      </c>
      <c r="G101" s="31">
        <v>16</v>
      </c>
      <c r="H101" s="61" t="s">
        <v>712</v>
      </c>
      <c r="I101" s="84"/>
      <c r="J101" s="60">
        <v>1</v>
      </c>
      <c r="K101" s="31">
        <v>18</v>
      </c>
      <c r="L101" s="61" t="s">
        <v>681</v>
      </c>
      <c r="M101" s="58"/>
      <c r="N101" s="31"/>
    </row>
    <row r="102" spans="1:14" x14ac:dyDescent="0.25">
      <c r="A102" s="27"/>
      <c r="B102" s="60">
        <v>2</v>
      </c>
      <c r="C102" s="31">
        <v>16</v>
      </c>
      <c r="D102" s="61" t="s">
        <v>680</v>
      </c>
      <c r="E102" s="28"/>
      <c r="F102" s="60">
        <v>2</v>
      </c>
      <c r="G102" s="31">
        <v>16</v>
      </c>
      <c r="H102" s="61" t="s">
        <v>711</v>
      </c>
      <c r="I102" s="84"/>
      <c r="J102" s="60">
        <v>2</v>
      </c>
      <c r="K102" s="31">
        <v>16</v>
      </c>
      <c r="L102" s="61" t="s">
        <v>712</v>
      </c>
      <c r="M102" s="58"/>
      <c r="N102" s="31"/>
    </row>
    <row r="103" spans="1:14" x14ac:dyDescent="0.25">
      <c r="A103" s="27"/>
      <c r="B103" s="60">
        <v>3</v>
      </c>
      <c r="C103" s="31">
        <v>15</v>
      </c>
      <c r="D103" s="61" t="s">
        <v>687</v>
      </c>
      <c r="E103" s="28"/>
      <c r="F103" s="60">
        <v>3</v>
      </c>
      <c r="G103" s="31">
        <v>14</v>
      </c>
      <c r="H103" s="61" t="s">
        <v>713</v>
      </c>
      <c r="I103" s="84"/>
      <c r="J103" s="60">
        <v>3</v>
      </c>
      <c r="K103" s="31">
        <v>16</v>
      </c>
      <c r="L103" s="61" t="s">
        <v>680</v>
      </c>
      <c r="M103" s="58"/>
      <c r="N103" s="31"/>
    </row>
    <row r="104" spans="1:14" x14ac:dyDescent="0.25">
      <c r="A104" s="27"/>
      <c r="B104" s="60">
        <v>4</v>
      </c>
      <c r="C104" s="31">
        <v>15</v>
      </c>
      <c r="D104" s="61" t="s">
        <v>683</v>
      </c>
      <c r="E104" s="28"/>
      <c r="F104" s="60">
        <v>4</v>
      </c>
      <c r="G104" s="31">
        <v>12</v>
      </c>
      <c r="H104" s="61" t="s">
        <v>710</v>
      </c>
      <c r="I104" s="84"/>
      <c r="J104" s="60">
        <v>4</v>
      </c>
      <c r="K104" s="31">
        <v>16</v>
      </c>
      <c r="L104" s="61" t="s">
        <v>711</v>
      </c>
      <c r="M104" s="58"/>
      <c r="N104" s="31"/>
    </row>
    <row r="105" spans="1:14" x14ac:dyDescent="0.25">
      <c r="A105" s="27"/>
      <c r="B105" s="60">
        <v>5</v>
      </c>
      <c r="C105" s="31">
        <v>14</v>
      </c>
      <c r="D105" s="61" t="s">
        <v>688</v>
      </c>
      <c r="E105" s="28"/>
      <c r="F105" s="60">
        <v>5</v>
      </c>
      <c r="G105" s="31">
        <v>12</v>
      </c>
      <c r="H105" s="61" t="s">
        <v>714</v>
      </c>
      <c r="I105" s="84"/>
      <c r="J105" s="60">
        <v>5</v>
      </c>
      <c r="K105" s="31">
        <v>15</v>
      </c>
      <c r="L105" s="61" t="s">
        <v>687</v>
      </c>
      <c r="M105" s="58"/>
      <c r="N105" s="31"/>
    </row>
    <row r="106" spans="1:14" x14ac:dyDescent="0.25">
      <c r="A106" s="27"/>
      <c r="B106" s="62"/>
      <c r="D106" s="63"/>
      <c r="E106" s="28"/>
      <c r="F106" s="62"/>
      <c r="H106" s="63"/>
      <c r="I106" s="84"/>
      <c r="J106" s="62"/>
      <c r="K106" s="31">
        <v>15</v>
      </c>
      <c r="L106" s="63" t="s">
        <v>683</v>
      </c>
      <c r="M106" s="59"/>
    </row>
    <row r="107" spans="1:14" x14ac:dyDescent="0.25">
      <c r="A107" s="27"/>
      <c r="B107" s="101" t="s">
        <v>50</v>
      </c>
      <c r="C107" s="102"/>
      <c r="D107" s="103"/>
      <c r="E107" s="28"/>
      <c r="F107" s="101" t="s">
        <v>50</v>
      </c>
      <c r="G107" s="102"/>
      <c r="H107" s="103"/>
      <c r="I107" s="84"/>
      <c r="J107" s="101" t="s">
        <v>50</v>
      </c>
      <c r="K107" s="102"/>
      <c r="L107" s="103"/>
      <c r="M107" s="59"/>
    </row>
    <row r="108" spans="1:14" x14ac:dyDescent="0.25">
      <c r="A108" s="27"/>
      <c r="B108" s="60">
        <v>1</v>
      </c>
      <c r="C108" s="31">
        <v>5</v>
      </c>
      <c r="D108" s="61" t="s">
        <v>689</v>
      </c>
      <c r="E108" s="28"/>
      <c r="F108" s="60">
        <v>1</v>
      </c>
      <c r="G108" s="31">
        <v>6</v>
      </c>
      <c r="H108" s="61" t="s">
        <v>711</v>
      </c>
      <c r="I108" s="84"/>
      <c r="J108" s="60">
        <v>1</v>
      </c>
      <c r="K108" s="31">
        <v>6</v>
      </c>
      <c r="L108" s="61" t="s">
        <v>711</v>
      </c>
      <c r="M108" s="59"/>
    </row>
    <row r="109" spans="1:14" x14ac:dyDescent="0.25">
      <c r="A109" s="27"/>
      <c r="B109" s="60">
        <v>2</v>
      </c>
      <c r="C109" s="31">
        <v>4</v>
      </c>
      <c r="D109" s="61" t="s">
        <v>684</v>
      </c>
      <c r="E109" s="28"/>
      <c r="F109" s="60">
        <v>2</v>
      </c>
      <c r="G109" s="31">
        <v>5</v>
      </c>
      <c r="H109" s="61" t="s">
        <v>715</v>
      </c>
      <c r="I109" s="84"/>
      <c r="J109" s="60">
        <v>2</v>
      </c>
      <c r="K109" s="31">
        <v>5</v>
      </c>
      <c r="L109" s="61" t="s">
        <v>689</v>
      </c>
      <c r="M109" s="59"/>
    </row>
    <row r="110" spans="1:14" x14ac:dyDescent="0.25">
      <c r="A110" s="27"/>
      <c r="B110" s="60">
        <v>3</v>
      </c>
      <c r="C110" s="31">
        <v>3</v>
      </c>
      <c r="D110" s="83" t="s">
        <v>161</v>
      </c>
      <c r="E110" s="28"/>
      <c r="F110" s="60">
        <v>3</v>
      </c>
      <c r="G110" s="31">
        <v>5</v>
      </c>
      <c r="H110" s="61" t="s">
        <v>713</v>
      </c>
      <c r="I110" s="84"/>
      <c r="J110" s="60">
        <v>3</v>
      </c>
      <c r="K110" s="31">
        <v>5</v>
      </c>
      <c r="L110" s="61" t="s">
        <v>715</v>
      </c>
      <c r="M110" s="59"/>
    </row>
    <row r="111" spans="1:14" x14ac:dyDescent="0.25">
      <c r="A111" s="27"/>
      <c r="B111" s="60">
        <v>4</v>
      </c>
      <c r="C111" s="31"/>
      <c r="D111" s="61"/>
      <c r="E111" s="28"/>
      <c r="F111" s="60">
        <v>4</v>
      </c>
      <c r="G111" s="31">
        <v>4</v>
      </c>
      <c r="H111" s="61" t="s">
        <v>708</v>
      </c>
      <c r="I111" s="84"/>
      <c r="J111" s="60">
        <v>4</v>
      </c>
      <c r="K111" s="31">
        <v>5</v>
      </c>
      <c r="L111" s="61" t="s">
        <v>713</v>
      </c>
      <c r="M111" s="59"/>
    </row>
    <row r="112" spans="1:14" x14ac:dyDescent="0.25">
      <c r="A112" s="27"/>
      <c r="B112" s="60">
        <v>5</v>
      </c>
      <c r="C112" s="31"/>
      <c r="D112" s="61"/>
      <c r="E112" s="28"/>
      <c r="F112" s="60">
        <v>5</v>
      </c>
      <c r="G112" s="31">
        <v>4</v>
      </c>
      <c r="H112" s="61" t="s">
        <v>705</v>
      </c>
      <c r="I112" s="84"/>
      <c r="J112" s="60">
        <v>5</v>
      </c>
      <c r="K112" s="31">
        <v>4</v>
      </c>
      <c r="L112" s="83" t="s">
        <v>162</v>
      </c>
      <c r="M112" s="59"/>
    </row>
    <row r="113" spans="1:13" x14ac:dyDescent="0.25">
      <c r="A113" s="27"/>
      <c r="B113" s="62"/>
      <c r="D113" s="63"/>
      <c r="E113" s="28"/>
      <c r="F113" s="62"/>
      <c r="H113" s="63"/>
      <c r="I113" s="84"/>
      <c r="J113" s="62"/>
      <c r="L113" s="63"/>
      <c r="M113" s="59"/>
    </row>
    <row r="114" spans="1:13" x14ac:dyDescent="0.25">
      <c r="A114" s="27"/>
      <c r="B114" s="101" t="s">
        <v>51</v>
      </c>
      <c r="C114" s="102"/>
      <c r="D114" s="103"/>
      <c r="E114" s="28"/>
      <c r="F114" s="101" t="s">
        <v>51</v>
      </c>
      <c r="G114" s="102"/>
      <c r="H114" s="103"/>
      <c r="I114" s="84"/>
      <c r="J114" s="101" t="s">
        <v>51</v>
      </c>
      <c r="K114" s="102"/>
      <c r="L114" s="103"/>
      <c r="M114" s="59"/>
    </row>
    <row r="115" spans="1:13" x14ac:dyDescent="0.25">
      <c r="A115" s="27"/>
      <c r="B115" s="60">
        <v>1</v>
      </c>
      <c r="C115" s="31">
        <v>19</v>
      </c>
      <c r="D115" s="61" t="s">
        <v>690</v>
      </c>
      <c r="E115" s="28"/>
      <c r="F115" s="60">
        <v>1</v>
      </c>
      <c r="G115" s="31">
        <v>13</v>
      </c>
      <c r="H115" s="61" t="s">
        <v>716</v>
      </c>
      <c r="I115" s="84"/>
      <c r="J115" s="60">
        <v>1</v>
      </c>
      <c r="K115" s="31">
        <v>19</v>
      </c>
      <c r="L115" s="61" t="s">
        <v>690</v>
      </c>
      <c r="M115" s="59"/>
    </row>
    <row r="116" spans="1:13" x14ac:dyDescent="0.25">
      <c r="A116" s="27"/>
      <c r="B116" s="60">
        <v>2</v>
      </c>
      <c r="C116" s="31">
        <v>13</v>
      </c>
      <c r="D116" s="61" t="s">
        <v>687</v>
      </c>
      <c r="E116" s="28"/>
      <c r="F116" s="60">
        <v>2</v>
      </c>
      <c r="G116" s="31">
        <v>11</v>
      </c>
      <c r="H116" s="61" t="s">
        <v>707</v>
      </c>
      <c r="I116" s="84"/>
      <c r="J116" s="60">
        <v>2</v>
      </c>
      <c r="K116" s="31">
        <v>14</v>
      </c>
      <c r="L116" s="61" t="s">
        <v>729</v>
      </c>
      <c r="M116" s="59"/>
    </row>
    <row r="117" spans="1:13" x14ac:dyDescent="0.25">
      <c r="A117" s="27"/>
      <c r="B117" s="60">
        <v>3</v>
      </c>
      <c r="C117" s="31">
        <v>11</v>
      </c>
      <c r="D117" s="61" t="s">
        <v>691</v>
      </c>
      <c r="E117" s="28"/>
      <c r="F117" s="60">
        <v>3</v>
      </c>
      <c r="G117" s="31">
        <v>11</v>
      </c>
      <c r="H117" s="61" t="s">
        <v>717</v>
      </c>
      <c r="I117" s="84"/>
      <c r="J117" s="60">
        <v>3</v>
      </c>
      <c r="K117" s="31">
        <v>13</v>
      </c>
      <c r="L117" s="61" t="s">
        <v>716</v>
      </c>
      <c r="M117" s="59"/>
    </row>
    <row r="118" spans="1:13" x14ac:dyDescent="0.25">
      <c r="A118" s="27"/>
      <c r="B118" s="60">
        <v>4</v>
      </c>
      <c r="C118" s="31">
        <v>11</v>
      </c>
      <c r="D118" s="61" t="s">
        <v>680</v>
      </c>
      <c r="E118" s="28"/>
      <c r="F118" s="60">
        <v>4</v>
      </c>
      <c r="G118" s="31">
        <v>10</v>
      </c>
      <c r="H118" s="61" t="s">
        <v>718</v>
      </c>
      <c r="I118" s="84"/>
      <c r="J118" s="60">
        <v>4</v>
      </c>
      <c r="K118" s="31">
        <v>13</v>
      </c>
      <c r="L118" s="61" t="s">
        <v>687</v>
      </c>
      <c r="M118" s="59"/>
    </row>
    <row r="119" spans="1:13" x14ac:dyDescent="0.25">
      <c r="A119" s="27"/>
      <c r="B119" s="60">
        <v>5</v>
      </c>
      <c r="C119" s="31">
        <v>10</v>
      </c>
      <c r="D119" s="61" t="s">
        <v>683</v>
      </c>
      <c r="E119" s="28"/>
      <c r="F119" s="60">
        <v>5</v>
      </c>
      <c r="G119" s="31">
        <v>10</v>
      </c>
      <c r="H119" s="61" t="s">
        <v>710</v>
      </c>
      <c r="I119" s="84"/>
      <c r="J119" s="60">
        <v>5</v>
      </c>
      <c r="K119" s="31">
        <v>12</v>
      </c>
      <c r="L119" s="61" t="s">
        <v>730</v>
      </c>
      <c r="M119" s="59"/>
    </row>
    <row r="120" spans="1:13" x14ac:dyDescent="0.25">
      <c r="A120" s="27"/>
      <c r="B120" s="62"/>
      <c r="D120" s="63"/>
      <c r="E120" s="28"/>
      <c r="F120" s="62"/>
      <c r="H120" s="63"/>
      <c r="I120" s="84"/>
      <c r="J120" s="62"/>
      <c r="L120" s="63"/>
      <c r="M120" s="59"/>
    </row>
    <row r="121" spans="1:13" x14ac:dyDescent="0.25">
      <c r="A121" s="27"/>
      <c r="B121" s="101" t="s">
        <v>52</v>
      </c>
      <c r="C121" s="102"/>
      <c r="D121" s="103"/>
      <c r="E121" s="28"/>
      <c r="F121" s="101" t="s">
        <v>52</v>
      </c>
      <c r="G121" s="102"/>
      <c r="H121" s="103"/>
      <c r="I121" s="84"/>
      <c r="J121" s="101" t="s">
        <v>52</v>
      </c>
      <c r="K121" s="102"/>
      <c r="L121" s="103"/>
      <c r="M121" s="59"/>
    </row>
    <row r="122" spans="1:13" x14ac:dyDescent="0.25">
      <c r="A122" s="27"/>
      <c r="B122" s="60">
        <v>1</v>
      </c>
      <c r="C122" s="31">
        <v>42</v>
      </c>
      <c r="D122" s="61" t="s">
        <v>680</v>
      </c>
      <c r="E122" s="28"/>
      <c r="F122" s="60">
        <v>1</v>
      </c>
      <c r="G122" s="31">
        <v>46</v>
      </c>
      <c r="H122" s="61" t="s">
        <v>716</v>
      </c>
      <c r="I122" s="84"/>
      <c r="J122" s="60">
        <v>1</v>
      </c>
      <c r="K122" s="31">
        <v>46</v>
      </c>
      <c r="L122" s="61" t="s">
        <v>716</v>
      </c>
      <c r="M122" s="59"/>
    </row>
    <row r="123" spans="1:13" x14ac:dyDescent="0.25">
      <c r="A123" s="27"/>
      <c r="B123" s="60">
        <v>2</v>
      </c>
      <c r="C123" s="31">
        <v>35</v>
      </c>
      <c r="D123" s="61" t="s">
        <v>683</v>
      </c>
      <c r="E123" s="28"/>
      <c r="F123" s="60">
        <v>2</v>
      </c>
      <c r="G123" s="31">
        <v>33</v>
      </c>
      <c r="H123" s="61" t="s">
        <v>707</v>
      </c>
      <c r="I123" s="84"/>
      <c r="J123" s="60">
        <v>2</v>
      </c>
      <c r="K123" s="31">
        <v>45</v>
      </c>
      <c r="L123" s="61" t="s">
        <v>731</v>
      </c>
      <c r="M123" s="59"/>
    </row>
    <row r="124" spans="1:13" x14ac:dyDescent="0.25">
      <c r="A124" s="27"/>
      <c r="B124" s="60">
        <v>3</v>
      </c>
      <c r="C124" s="31">
        <v>34</v>
      </c>
      <c r="D124" s="61" t="s">
        <v>692</v>
      </c>
      <c r="E124" s="28"/>
      <c r="F124" s="60">
        <v>3</v>
      </c>
      <c r="G124" s="31">
        <v>30</v>
      </c>
      <c r="H124" s="61" t="s">
        <v>711</v>
      </c>
      <c r="I124" s="84"/>
      <c r="J124" s="60">
        <v>3</v>
      </c>
      <c r="K124" s="31">
        <v>42</v>
      </c>
      <c r="L124" s="61" t="s">
        <v>680</v>
      </c>
      <c r="M124" s="59"/>
    </row>
    <row r="125" spans="1:13" x14ac:dyDescent="0.25">
      <c r="A125" s="27"/>
      <c r="B125" s="60">
        <v>4</v>
      </c>
      <c r="C125" s="31">
        <v>34</v>
      </c>
      <c r="D125" s="61" t="s">
        <v>693</v>
      </c>
      <c r="E125" s="28"/>
      <c r="F125" s="60">
        <v>4</v>
      </c>
      <c r="G125" s="31">
        <v>29</v>
      </c>
      <c r="H125" s="61" t="s">
        <v>717</v>
      </c>
      <c r="I125" s="84"/>
      <c r="J125" s="60">
        <v>4</v>
      </c>
      <c r="K125" s="31">
        <v>39</v>
      </c>
      <c r="L125" s="61" t="s">
        <v>729</v>
      </c>
      <c r="M125" s="59"/>
    </row>
    <row r="126" spans="1:13" x14ac:dyDescent="0.25">
      <c r="A126" s="27"/>
      <c r="B126" s="60">
        <v>5</v>
      </c>
      <c r="C126" s="31">
        <v>33</v>
      </c>
      <c r="D126" s="61" t="s">
        <v>690</v>
      </c>
      <c r="E126" s="28"/>
      <c r="F126" s="60">
        <v>5</v>
      </c>
      <c r="G126" s="31">
        <v>28</v>
      </c>
      <c r="H126" s="61" t="s">
        <v>710</v>
      </c>
      <c r="I126" s="84"/>
      <c r="J126" s="60">
        <v>5</v>
      </c>
      <c r="K126" s="31">
        <v>35</v>
      </c>
      <c r="L126" s="61" t="s">
        <v>683</v>
      </c>
      <c r="M126" s="59"/>
    </row>
    <row r="127" spans="1:13" x14ac:dyDescent="0.25">
      <c r="A127" s="27"/>
      <c r="B127" s="62"/>
      <c r="D127" s="63"/>
      <c r="E127" s="28"/>
      <c r="F127" s="62"/>
      <c r="H127" s="63"/>
      <c r="I127" s="84"/>
      <c r="J127" s="62"/>
      <c r="L127" s="63"/>
      <c r="M127" s="59"/>
    </row>
    <row r="128" spans="1:13" x14ac:dyDescent="0.25">
      <c r="A128" s="27"/>
      <c r="B128" s="101" t="s">
        <v>53</v>
      </c>
      <c r="C128" s="102"/>
      <c r="D128" s="103"/>
      <c r="E128" s="28"/>
      <c r="F128" s="101" t="s">
        <v>53</v>
      </c>
      <c r="G128" s="102"/>
      <c r="H128" s="103"/>
      <c r="I128" s="84"/>
      <c r="J128" s="101" t="s">
        <v>53</v>
      </c>
      <c r="K128" s="102"/>
      <c r="L128" s="103"/>
      <c r="M128" s="59"/>
    </row>
    <row r="129" spans="1:13" x14ac:dyDescent="0.25">
      <c r="A129" s="27"/>
      <c r="B129" s="60">
        <v>1</v>
      </c>
      <c r="C129" s="31">
        <v>24</v>
      </c>
      <c r="D129" s="61" t="s">
        <v>682</v>
      </c>
      <c r="E129" s="28"/>
      <c r="F129" s="60">
        <v>1</v>
      </c>
      <c r="G129" s="31">
        <v>26</v>
      </c>
      <c r="H129" s="61" t="s">
        <v>710</v>
      </c>
      <c r="I129" s="84"/>
      <c r="J129" s="60">
        <v>1</v>
      </c>
      <c r="K129" s="31">
        <v>26</v>
      </c>
      <c r="L129" s="61" t="s">
        <v>710</v>
      </c>
      <c r="M129" s="59"/>
    </row>
    <row r="130" spans="1:13" x14ac:dyDescent="0.25">
      <c r="A130" s="27"/>
      <c r="B130" s="60">
        <v>2</v>
      </c>
      <c r="C130" s="31">
        <v>14</v>
      </c>
      <c r="D130" s="61" t="s">
        <v>684</v>
      </c>
      <c r="E130" s="28"/>
      <c r="F130" s="60">
        <v>2</v>
      </c>
      <c r="G130" s="31">
        <v>21</v>
      </c>
      <c r="H130" s="61" t="s">
        <v>719</v>
      </c>
      <c r="I130" s="84"/>
      <c r="J130" s="60">
        <v>2</v>
      </c>
      <c r="K130" s="31">
        <v>24</v>
      </c>
      <c r="L130" s="61" t="s">
        <v>682</v>
      </c>
      <c r="M130" s="59"/>
    </row>
    <row r="131" spans="1:13" x14ac:dyDescent="0.25">
      <c r="A131" s="27"/>
      <c r="B131" s="60">
        <v>3</v>
      </c>
      <c r="C131" s="31">
        <v>5</v>
      </c>
      <c r="D131" s="61" t="s">
        <v>694</v>
      </c>
      <c r="E131" s="28"/>
      <c r="F131" s="60">
        <v>3</v>
      </c>
      <c r="G131" s="31">
        <v>10</v>
      </c>
      <c r="H131" s="61" t="s">
        <v>720</v>
      </c>
      <c r="I131" s="84"/>
      <c r="J131" s="60">
        <v>3</v>
      </c>
      <c r="K131" s="31">
        <v>21</v>
      </c>
      <c r="L131" s="61" t="s">
        <v>719</v>
      </c>
      <c r="M131" s="59"/>
    </row>
    <row r="132" spans="1:13" x14ac:dyDescent="0.25">
      <c r="A132" s="27"/>
      <c r="B132" s="60">
        <v>4</v>
      </c>
      <c r="C132" s="31">
        <v>4</v>
      </c>
      <c r="D132" s="61" t="s">
        <v>695</v>
      </c>
      <c r="E132" s="28"/>
      <c r="F132" s="60">
        <v>4</v>
      </c>
      <c r="G132" s="31">
        <v>6</v>
      </c>
      <c r="H132" s="61" t="s">
        <v>706</v>
      </c>
      <c r="I132" s="84"/>
      <c r="J132" s="60">
        <v>4</v>
      </c>
      <c r="K132" s="31">
        <v>14</v>
      </c>
      <c r="L132" s="61" t="s">
        <v>684</v>
      </c>
      <c r="M132" s="59"/>
    </row>
    <row r="133" spans="1:13" x14ac:dyDescent="0.25">
      <c r="A133" s="27"/>
      <c r="B133" s="60">
        <v>5</v>
      </c>
      <c r="C133" s="31">
        <v>3</v>
      </c>
      <c r="D133" s="61" t="s">
        <v>680</v>
      </c>
      <c r="E133" s="28"/>
      <c r="F133" s="60">
        <v>5</v>
      </c>
      <c r="G133" s="31">
        <v>4</v>
      </c>
      <c r="H133" s="83" t="s">
        <v>142</v>
      </c>
      <c r="I133" s="84"/>
      <c r="J133" s="60">
        <v>5</v>
      </c>
      <c r="K133" s="31">
        <v>10</v>
      </c>
      <c r="L133" s="61" t="s">
        <v>720</v>
      </c>
      <c r="M133" s="59"/>
    </row>
    <row r="134" spans="1:13" x14ac:dyDescent="0.25">
      <c r="A134" s="27"/>
      <c r="B134" s="62"/>
      <c r="D134" s="63"/>
      <c r="E134" s="28"/>
      <c r="F134" s="62"/>
      <c r="H134" s="63"/>
      <c r="I134" s="84"/>
      <c r="J134" s="62"/>
      <c r="L134" s="63"/>
      <c r="M134" s="59"/>
    </row>
    <row r="135" spans="1:13" x14ac:dyDescent="0.25">
      <c r="A135" s="27"/>
      <c r="B135" s="101" t="s">
        <v>66</v>
      </c>
      <c r="C135" s="102"/>
      <c r="D135" s="103"/>
      <c r="E135" s="28"/>
      <c r="F135" s="101" t="s">
        <v>66</v>
      </c>
      <c r="G135" s="102"/>
      <c r="H135" s="103"/>
      <c r="I135" s="84"/>
      <c r="J135" s="101" t="s">
        <v>66</v>
      </c>
      <c r="K135" s="102"/>
      <c r="L135" s="103"/>
      <c r="M135" s="59"/>
    </row>
    <row r="136" spans="1:13" x14ac:dyDescent="0.25">
      <c r="A136" s="27"/>
      <c r="B136" s="60">
        <v>1</v>
      </c>
      <c r="C136" s="31">
        <v>29</v>
      </c>
      <c r="D136" s="61" t="s">
        <v>685</v>
      </c>
      <c r="E136" s="28"/>
      <c r="F136" s="60">
        <v>1</v>
      </c>
      <c r="G136" s="31">
        <v>35</v>
      </c>
      <c r="H136" s="61" t="s">
        <v>710</v>
      </c>
      <c r="I136" s="84"/>
      <c r="J136" s="60">
        <v>1</v>
      </c>
      <c r="K136" s="31">
        <v>35</v>
      </c>
      <c r="L136" s="61" t="s">
        <v>710</v>
      </c>
      <c r="M136" s="59"/>
    </row>
    <row r="137" spans="1:13" x14ac:dyDescent="0.25">
      <c r="A137" s="27"/>
      <c r="B137" s="60">
        <v>2</v>
      </c>
      <c r="C137" s="31">
        <v>22</v>
      </c>
      <c r="D137" s="61" t="s">
        <v>696</v>
      </c>
      <c r="E137" s="28"/>
      <c r="F137" s="60">
        <v>2</v>
      </c>
      <c r="G137" s="31">
        <v>28</v>
      </c>
      <c r="H137" s="61" t="s">
        <v>721</v>
      </c>
      <c r="I137" s="84"/>
      <c r="J137" s="60">
        <v>2</v>
      </c>
      <c r="K137" s="31">
        <v>29</v>
      </c>
      <c r="L137" s="61" t="s">
        <v>685</v>
      </c>
      <c r="M137" s="59"/>
    </row>
    <row r="138" spans="1:13" x14ac:dyDescent="0.25">
      <c r="A138" s="27"/>
      <c r="B138" s="60">
        <v>3</v>
      </c>
      <c r="C138" s="31">
        <v>20</v>
      </c>
      <c r="D138" s="61" t="s">
        <v>691</v>
      </c>
      <c r="E138" s="28"/>
      <c r="F138" s="60">
        <v>3</v>
      </c>
      <c r="G138" s="31">
        <v>25</v>
      </c>
      <c r="H138" s="61" t="s">
        <v>707</v>
      </c>
      <c r="I138" s="84"/>
      <c r="J138" s="60">
        <v>3</v>
      </c>
      <c r="K138" s="31">
        <v>28</v>
      </c>
      <c r="L138" s="61" t="s">
        <v>721</v>
      </c>
      <c r="M138" s="59"/>
    </row>
    <row r="139" spans="1:13" x14ac:dyDescent="0.25">
      <c r="A139" s="27"/>
      <c r="B139" s="60">
        <v>4</v>
      </c>
      <c r="C139" s="31">
        <v>19</v>
      </c>
      <c r="D139" s="61" t="s">
        <v>697</v>
      </c>
      <c r="E139" s="28"/>
      <c r="F139" s="60">
        <v>4</v>
      </c>
      <c r="G139" s="31">
        <v>23</v>
      </c>
      <c r="H139" s="61" t="s">
        <v>711</v>
      </c>
      <c r="I139" s="84"/>
      <c r="J139" s="60">
        <v>4</v>
      </c>
      <c r="K139" s="31">
        <v>25</v>
      </c>
      <c r="L139" s="61" t="s">
        <v>707</v>
      </c>
      <c r="M139" s="59"/>
    </row>
    <row r="140" spans="1:13" x14ac:dyDescent="0.25">
      <c r="A140" s="27"/>
      <c r="B140" s="60">
        <v>5</v>
      </c>
      <c r="C140" s="31">
        <v>19</v>
      </c>
      <c r="D140" s="61" t="s">
        <v>682</v>
      </c>
      <c r="E140" s="28"/>
      <c r="F140" s="60">
        <v>5</v>
      </c>
      <c r="G140" s="31">
        <v>20</v>
      </c>
      <c r="H140" s="61" t="s">
        <v>716</v>
      </c>
      <c r="I140" s="84"/>
      <c r="J140" s="60">
        <v>5</v>
      </c>
      <c r="K140" s="31">
        <v>23</v>
      </c>
      <c r="L140" s="61" t="s">
        <v>711</v>
      </c>
      <c r="M140" s="59"/>
    </row>
    <row r="141" spans="1:13" x14ac:dyDescent="0.25">
      <c r="A141" s="27"/>
      <c r="B141" s="62"/>
      <c r="D141" s="63"/>
      <c r="E141" s="28"/>
      <c r="F141" s="62"/>
      <c r="H141" s="63"/>
      <c r="I141" s="84"/>
      <c r="J141" s="62"/>
      <c r="L141" s="63"/>
      <c r="M141" s="59"/>
    </row>
    <row r="142" spans="1:13" x14ac:dyDescent="0.25">
      <c r="A142" s="27"/>
      <c r="B142" s="101" t="s">
        <v>67</v>
      </c>
      <c r="C142" s="102"/>
      <c r="D142" s="103"/>
      <c r="E142" s="28"/>
      <c r="F142" s="101" t="s">
        <v>67</v>
      </c>
      <c r="G142" s="102"/>
      <c r="H142" s="103"/>
      <c r="I142" s="84"/>
      <c r="J142" s="101" t="s">
        <v>67</v>
      </c>
      <c r="K142" s="102"/>
      <c r="L142" s="103"/>
      <c r="M142" s="59"/>
    </row>
    <row r="143" spans="1:13" x14ac:dyDescent="0.25">
      <c r="A143" s="27"/>
      <c r="B143" s="60">
        <v>1</v>
      </c>
      <c r="C143" s="31">
        <v>58</v>
      </c>
      <c r="D143" s="61" t="s">
        <v>680</v>
      </c>
      <c r="E143" s="28"/>
      <c r="F143" s="60">
        <v>1</v>
      </c>
      <c r="G143" s="31">
        <v>69</v>
      </c>
      <c r="H143" s="61" t="s">
        <v>722</v>
      </c>
      <c r="I143" s="84"/>
      <c r="J143" s="60">
        <v>1</v>
      </c>
      <c r="K143" s="31">
        <v>69</v>
      </c>
      <c r="L143" s="61" t="s">
        <v>722</v>
      </c>
      <c r="M143" s="59"/>
    </row>
    <row r="144" spans="1:13" x14ac:dyDescent="0.25">
      <c r="A144" s="27"/>
      <c r="B144" s="60">
        <v>2</v>
      </c>
      <c r="C144" s="31">
        <v>52</v>
      </c>
      <c r="D144" s="61" t="s">
        <v>698</v>
      </c>
      <c r="E144" s="28"/>
      <c r="F144" s="60">
        <v>2</v>
      </c>
      <c r="G144" s="31">
        <v>54</v>
      </c>
      <c r="H144" s="61" t="s">
        <v>723</v>
      </c>
      <c r="I144" s="84"/>
      <c r="J144" s="60">
        <v>2</v>
      </c>
      <c r="K144" s="31">
        <v>58</v>
      </c>
      <c r="L144" s="61" t="s">
        <v>680</v>
      </c>
      <c r="M144" s="59"/>
    </row>
    <row r="145" spans="1:13" x14ac:dyDescent="0.25">
      <c r="A145" s="27"/>
      <c r="B145" s="60">
        <v>3</v>
      </c>
      <c r="C145" s="31">
        <v>36</v>
      </c>
      <c r="D145" s="61" t="s">
        <v>699</v>
      </c>
      <c r="E145" s="28"/>
      <c r="F145" s="60">
        <v>3</v>
      </c>
      <c r="G145" s="31">
        <v>44</v>
      </c>
      <c r="H145" s="61" t="s">
        <v>724</v>
      </c>
      <c r="I145" s="84"/>
      <c r="J145" s="60">
        <v>3</v>
      </c>
      <c r="K145" s="31">
        <v>54</v>
      </c>
      <c r="L145" s="61" t="s">
        <v>723</v>
      </c>
      <c r="M145" s="59"/>
    </row>
    <row r="146" spans="1:13" x14ac:dyDescent="0.25">
      <c r="A146" s="27"/>
      <c r="B146" s="60">
        <v>4</v>
      </c>
      <c r="C146" s="31">
        <v>34</v>
      </c>
      <c r="D146" s="61" t="s">
        <v>682</v>
      </c>
      <c r="E146" s="28"/>
      <c r="F146" s="60">
        <v>4</v>
      </c>
      <c r="G146" s="31">
        <v>43</v>
      </c>
      <c r="H146" s="61" t="s">
        <v>725</v>
      </c>
      <c r="I146" s="84"/>
      <c r="J146" s="60">
        <v>4</v>
      </c>
      <c r="K146" s="31">
        <v>52</v>
      </c>
      <c r="L146" s="61" t="s">
        <v>698</v>
      </c>
      <c r="M146" s="59"/>
    </row>
    <row r="147" spans="1:13" x14ac:dyDescent="0.25">
      <c r="A147" s="27"/>
      <c r="B147" s="60">
        <v>5</v>
      </c>
      <c r="C147" s="31">
        <v>33</v>
      </c>
      <c r="D147" s="61" t="s">
        <v>693</v>
      </c>
      <c r="E147" s="28"/>
      <c r="F147" s="60">
        <v>5</v>
      </c>
      <c r="G147" s="31">
        <v>39</v>
      </c>
      <c r="H147" s="61" t="s">
        <v>713</v>
      </c>
      <c r="I147" s="84"/>
      <c r="J147" s="60">
        <v>5</v>
      </c>
      <c r="K147" s="31">
        <v>45</v>
      </c>
      <c r="L147" s="61" t="s">
        <v>729</v>
      </c>
      <c r="M147" s="59"/>
    </row>
    <row r="148" spans="1:13" x14ac:dyDescent="0.25">
      <c r="A148" s="27"/>
      <c r="B148" s="62"/>
      <c r="D148" s="63"/>
      <c r="E148" s="28"/>
      <c r="F148" s="62"/>
      <c r="H148" s="63"/>
      <c r="I148" s="84"/>
      <c r="J148" s="62"/>
      <c r="L148" s="63"/>
      <c r="M148" s="59"/>
    </row>
    <row r="149" spans="1:13" x14ac:dyDescent="0.25">
      <c r="A149" s="27"/>
      <c r="B149" s="101" t="s">
        <v>700</v>
      </c>
      <c r="C149" s="102"/>
      <c r="D149" s="103"/>
      <c r="E149" s="28"/>
      <c r="F149" s="101" t="s">
        <v>700</v>
      </c>
      <c r="G149" s="102"/>
      <c r="H149" s="103"/>
      <c r="I149" s="84"/>
      <c r="J149" s="101" t="s">
        <v>700</v>
      </c>
      <c r="K149" s="102"/>
      <c r="L149" s="103"/>
      <c r="M149" s="59"/>
    </row>
    <row r="150" spans="1:13" x14ac:dyDescent="0.25">
      <c r="A150" s="27"/>
      <c r="B150" s="60">
        <v>1</v>
      </c>
      <c r="C150" s="49">
        <v>0.3235294117647059</v>
      </c>
      <c r="D150" s="61" t="s">
        <v>692</v>
      </c>
      <c r="E150" s="28"/>
      <c r="F150" s="60">
        <v>1</v>
      </c>
      <c r="G150" s="49">
        <v>0.35121951219512193</v>
      </c>
      <c r="H150" s="61" t="s">
        <v>710</v>
      </c>
      <c r="I150" s="84"/>
      <c r="J150" s="60">
        <v>1</v>
      </c>
      <c r="K150" s="49">
        <v>0.35121951219512193</v>
      </c>
      <c r="L150" s="61" t="s">
        <v>710</v>
      </c>
      <c r="M150" s="59"/>
    </row>
    <row r="151" spans="1:13" x14ac:dyDescent="0.25">
      <c r="A151" s="27"/>
      <c r="B151" s="60">
        <v>2</v>
      </c>
      <c r="C151" s="49">
        <v>0.31981981981981983</v>
      </c>
      <c r="D151" s="61" t="s">
        <v>682</v>
      </c>
      <c r="E151" s="28"/>
      <c r="F151" s="60">
        <v>2</v>
      </c>
      <c r="G151" s="49">
        <v>0.31578947368421051</v>
      </c>
      <c r="H151" s="61" t="s">
        <v>726</v>
      </c>
      <c r="I151" s="84"/>
      <c r="J151" s="60">
        <v>2</v>
      </c>
      <c r="K151" s="49">
        <v>0.3235294117647059</v>
      </c>
      <c r="L151" s="61" t="s">
        <v>692</v>
      </c>
      <c r="M151" s="59"/>
    </row>
    <row r="152" spans="1:13" x14ac:dyDescent="0.25">
      <c r="A152" s="27"/>
      <c r="B152" s="60">
        <v>3</v>
      </c>
      <c r="C152" s="49">
        <v>0.31382978723404253</v>
      </c>
      <c r="D152" s="61" t="s">
        <v>703</v>
      </c>
      <c r="E152" s="28"/>
      <c r="F152" s="60">
        <v>3</v>
      </c>
      <c r="G152" s="49">
        <v>0.29680365296803651</v>
      </c>
      <c r="H152" s="61" t="s">
        <v>706</v>
      </c>
      <c r="I152" s="84"/>
      <c r="J152" s="60">
        <v>3</v>
      </c>
      <c r="K152" s="49">
        <v>0.31981981981981983</v>
      </c>
      <c r="L152" s="61" t="s">
        <v>682</v>
      </c>
      <c r="M152" s="59"/>
    </row>
    <row r="153" spans="1:13" x14ac:dyDescent="0.25">
      <c r="A153" s="27"/>
      <c r="B153" s="60">
        <v>4</v>
      </c>
      <c r="C153" s="49">
        <v>0.31176470588235294</v>
      </c>
      <c r="D153" s="61" t="s">
        <v>704</v>
      </c>
      <c r="E153" s="28"/>
      <c r="F153" s="60">
        <v>4</v>
      </c>
      <c r="G153" s="49">
        <v>0.29493087557603687</v>
      </c>
      <c r="H153" s="61" t="s">
        <v>708</v>
      </c>
      <c r="I153" s="84"/>
      <c r="J153" s="60">
        <v>4</v>
      </c>
      <c r="K153" s="49">
        <v>0.31578947368421051</v>
      </c>
      <c r="L153" s="61" t="s">
        <v>726</v>
      </c>
      <c r="M153" s="59"/>
    </row>
    <row r="154" spans="1:13" x14ac:dyDescent="0.25">
      <c r="A154" s="27"/>
      <c r="B154" s="60">
        <v>5</v>
      </c>
      <c r="C154" s="49">
        <v>0.31155778894472363</v>
      </c>
      <c r="D154" s="61" t="s">
        <v>686</v>
      </c>
      <c r="E154" s="28"/>
      <c r="F154" s="60">
        <v>5</v>
      </c>
      <c r="G154" s="49">
        <v>0.29166666666666669</v>
      </c>
      <c r="H154" s="61" t="s">
        <v>727</v>
      </c>
      <c r="I154" s="84"/>
      <c r="J154" s="60">
        <v>5</v>
      </c>
      <c r="K154" s="49">
        <v>0.31382978723404253</v>
      </c>
      <c r="L154" s="61" t="s">
        <v>703</v>
      </c>
      <c r="M154" s="59"/>
    </row>
    <row r="155" spans="1:13" x14ac:dyDescent="0.25">
      <c r="A155" s="27"/>
      <c r="B155" s="62"/>
      <c r="D155" s="63"/>
      <c r="E155" s="28"/>
      <c r="F155" s="62"/>
      <c r="H155" s="63"/>
      <c r="I155" s="84"/>
      <c r="J155" s="62"/>
      <c r="L155" s="63"/>
      <c r="M155" s="59"/>
    </row>
    <row r="156" spans="1:13" x14ac:dyDescent="0.25">
      <c r="A156" s="27"/>
      <c r="B156" s="101" t="s">
        <v>701</v>
      </c>
      <c r="C156" s="102"/>
      <c r="D156" s="103"/>
      <c r="E156" s="28"/>
      <c r="F156" s="101" t="s">
        <v>701</v>
      </c>
      <c r="G156" s="102"/>
      <c r="H156" s="103"/>
      <c r="I156" s="84"/>
      <c r="J156" s="101" t="s">
        <v>701</v>
      </c>
      <c r="K156" s="102"/>
      <c r="L156" s="103"/>
      <c r="M156" s="59"/>
    </row>
    <row r="157" spans="1:13" x14ac:dyDescent="0.25">
      <c r="A157" s="27"/>
      <c r="B157" s="60">
        <v>1</v>
      </c>
      <c r="C157" s="49">
        <v>0.37860082304526749</v>
      </c>
      <c r="D157" s="61" t="s">
        <v>682</v>
      </c>
      <c r="E157" s="28"/>
      <c r="F157" s="60">
        <v>1</v>
      </c>
      <c r="G157" s="49">
        <v>0.45081967213114754</v>
      </c>
      <c r="H157" s="61" t="s">
        <v>710</v>
      </c>
      <c r="I157" s="84"/>
      <c r="J157" s="60">
        <v>1</v>
      </c>
      <c r="K157" s="49">
        <v>0.45081967213114754</v>
      </c>
      <c r="L157" s="61" t="s">
        <v>710</v>
      </c>
      <c r="M157" s="59"/>
    </row>
    <row r="158" spans="1:13" x14ac:dyDescent="0.25">
      <c r="A158" s="27"/>
      <c r="B158" s="60">
        <v>2</v>
      </c>
      <c r="C158" s="49">
        <v>0.375</v>
      </c>
      <c r="D158" s="61" t="s">
        <v>685</v>
      </c>
      <c r="E158" s="28"/>
      <c r="F158" s="60">
        <v>2</v>
      </c>
      <c r="G158" s="49">
        <v>0.36898395721925131</v>
      </c>
      <c r="H158" s="61" t="s">
        <v>726</v>
      </c>
      <c r="I158" s="84"/>
      <c r="J158" s="60">
        <v>2</v>
      </c>
      <c r="K158" s="49">
        <v>0.37860082304526749</v>
      </c>
      <c r="L158" s="61" t="s">
        <v>682</v>
      </c>
      <c r="M158" s="59"/>
    </row>
    <row r="159" spans="1:13" x14ac:dyDescent="0.25">
      <c r="A159" s="27"/>
      <c r="B159" s="60">
        <v>3</v>
      </c>
      <c r="C159" s="49">
        <v>0.37158469945355194</v>
      </c>
      <c r="D159" s="61" t="s">
        <v>692</v>
      </c>
      <c r="E159" s="28"/>
      <c r="F159" s="60">
        <v>3</v>
      </c>
      <c r="G159" s="49">
        <v>0.35981308411214952</v>
      </c>
      <c r="H159" s="61" t="s">
        <v>712</v>
      </c>
      <c r="I159" s="84"/>
      <c r="J159" s="60">
        <v>3</v>
      </c>
      <c r="K159" s="49">
        <v>0.375</v>
      </c>
      <c r="L159" s="61" t="s">
        <v>685</v>
      </c>
      <c r="M159" s="59"/>
    </row>
    <row r="160" spans="1:13" x14ac:dyDescent="0.25">
      <c r="A160" s="27"/>
      <c r="B160" s="60">
        <v>4</v>
      </c>
      <c r="C160" s="49">
        <v>0.3707865168539326</v>
      </c>
      <c r="D160" s="61" t="s">
        <v>696</v>
      </c>
      <c r="E160" s="28"/>
      <c r="F160" s="60">
        <v>4</v>
      </c>
      <c r="G160" s="49">
        <v>0.35833333333333334</v>
      </c>
      <c r="H160" s="61" t="s">
        <v>706</v>
      </c>
      <c r="I160" s="84"/>
      <c r="J160" s="60">
        <v>4</v>
      </c>
      <c r="K160" s="49">
        <v>0.37158469945355194</v>
      </c>
      <c r="L160" s="61" t="s">
        <v>692</v>
      </c>
      <c r="M160" s="59"/>
    </row>
    <row r="161" spans="1:13" x14ac:dyDescent="0.25">
      <c r="A161" s="27"/>
      <c r="B161" s="60">
        <v>5</v>
      </c>
      <c r="C161" s="49">
        <v>0.3641304347826087</v>
      </c>
      <c r="D161" s="61" t="s">
        <v>704</v>
      </c>
      <c r="E161" s="28"/>
      <c r="F161" s="60">
        <v>5</v>
      </c>
      <c r="G161" s="49">
        <v>0.35652173913043478</v>
      </c>
      <c r="H161" s="61" t="s">
        <v>711</v>
      </c>
      <c r="I161" s="84"/>
      <c r="J161" s="60">
        <v>5</v>
      </c>
      <c r="K161" s="49">
        <v>0.3707865168539326</v>
      </c>
      <c r="L161" s="61" t="s">
        <v>696</v>
      </c>
      <c r="M161" s="59"/>
    </row>
    <row r="162" spans="1:13" x14ac:dyDescent="0.25">
      <c r="A162" s="27"/>
      <c r="B162" s="62"/>
      <c r="D162" s="63"/>
      <c r="E162" s="28"/>
      <c r="F162" s="62"/>
      <c r="H162" s="63"/>
      <c r="I162" s="84"/>
      <c r="J162" s="62"/>
      <c r="L162" s="63"/>
      <c r="M162" s="59"/>
    </row>
    <row r="163" spans="1:13" x14ac:dyDescent="0.25">
      <c r="A163" s="27"/>
      <c r="B163" s="101" t="s">
        <v>702</v>
      </c>
      <c r="C163" s="102"/>
      <c r="D163" s="103"/>
      <c r="E163" s="28"/>
      <c r="F163" s="101" t="s">
        <v>702</v>
      </c>
      <c r="G163" s="102"/>
      <c r="H163" s="103"/>
      <c r="I163" s="84"/>
      <c r="J163" s="101" t="s">
        <v>702</v>
      </c>
      <c r="K163" s="102"/>
      <c r="L163" s="103"/>
      <c r="M163" s="59"/>
    </row>
    <row r="164" spans="1:13" x14ac:dyDescent="0.25">
      <c r="A164" s="27"/>
      <c r="B164" s="60">
        <v>1</v>
      </c>
      <c r="C164" s="49">
        <v>0.50952380952380949</v>
      </c>
      <c r="D164" s="61" t="s">
        <v>687</v>
      </c>
      <c r="E164" s="28"/>
      <c r="F164" s="60">
        <v>1</v>
      </c>
      <c r="G164" s="49">
        <v>0.56585365853658531</v>
      </c>
      <c r="H164" s="61" t="s">
        <v>710</v>
      </c>
      <c r="I164" s="84"/>
      <c r="J164" s="60">
        <v>1</v>
      </c>
      <c r="K164" s="49">
        <v>0.56585365853658531</v>
      </c>
      <c r="L164" s="61" t="s">
        <v>710</v>
      </c>
      <c r="M164" s="59"/>
    </row>
    <row r="165" spans="1:13" x14ac:dyDescent="0.25">
      <c r="A165" s="27"/>
      <c r="B165" s="60">
        <v>2</v>
      </c>
      <c r="C165" s="49">
        <v>0.5044642857142857</v>
      </c>
      <c r="D165" s="61" t="s">
        <v>680</v>
      </c>
      <c r="E165" s="28"/>
      <c r="F165" s="60">
        <v>2</v>
      </c>
      <c r="G165" s="49">
        <v>0.5</v>
      </c>
      <c r="H165" s="61" t="s">
        <v>716</v>
      </c>
      <c r="I165" s="84"/>
      <c r="J165" s="60">
        <v>2</v>
      </c>
      <c r="K165" s="49">
        <v>0.53807106598984766</v>
      </c>
      <c r="L165" s="61" t="s">
        <v>729</v>
      </c>
      <c r="M165" s="59"/>
    </row>
    <row r="166" spans="1:13" x14ac:dyDescent="0.25">
      <c r="A166" s="27"/>
      <c r="B166" s="60">
        <v>3</v>
      </c>
      <c r="C166" s="49">
        <v>0.5</v>
      </c>
      <c r="D166" s="61" t="s">
        <v>692</v>
      </c>
      <c r="E166" s="28"/>
      <c r="F166" s="60">
        <v>3</v>
      </c>
      <c r="G166" s="49">
        <v>0.4682926829268293</v>
      </c>
      <c r="H166" s="61" t="s">
        <v>711</v>
      </c>
      <c r="I166" s="84"/>
      <c r="J166" s="60">
        <v>3</v>
      </c>
      <c r="K166" s="49">
        <v>0.52450980392156865</v>
      </c>
      <c r="L166" s="61" t="s">
        <v>731</v>
      </c>
      <c r="M166" s="59"/>
    </row>
    <row r="167" spans="1:13" x14ac:dyDescent="0.25">
      <c r="A167" s="27"/>
      <c r="B167" s="60">
        <v>4</v>
      </c>
      <c r="C167" s="49">
        <v>0.49773755656108598</v>
      </c>
      <c r="D167" s="61" t="s">
        <v>683</v>
      </c>
      <c r="E167" s="28"/>
      <c r="F167" s="60">
        <v>4</v>
      </c>
      <c r="G167" s="49">
        <v>0.46783625730994149</v>
      </c>
      <c r="H167" s="61" t="s">
        <v>726</v>
      </c>
      <c r="I167" s="84"/>
      <c r="J167" s="60">
        <v>4</v>
      </c>
      <c r="K167" s="49">
        <v>0.51578947368421058</v>
      </c>
      <c r="L167" s="61" t="s">
        <v>730</v>
      </c>
      <c r="M167" s="59"/>
    </row>
    <row r="168" spans="1:13" x14ac:dyDescent="0.25">
      <c r="A168" s="27"/>
      <c r="B168" s="96">
        <v>5</v>
      </c>
      <c r="C168" s="49">
        <v>0.48044692737430167</v>
      </c>
      <c r="D168" s="61" t="s">
        <v>688</v>
      </c>
      <c r="E168" s="28"/>
      <c r="F168" s="96">
        <v>5</v>
      </c>
      <c r="G168" s="49">
        <v>0.46543778801843316</v>
      </c>
      <c r="H168" s="61" t="s">
        <v>708</v>
      </c>
      <c r="I168" s="84"/>
      <c r="J168" s="96">
        <v>5</v>
      </c>
      <c r="K168" s="49">
        <v>0.50952380952380949</v>
      </c>
      <c r="L168" s="61" t="s">
        <v>687</v>
      </c>
      <c r="M168" s="59"/>
    </row>
    <row r="169" spans="1:13" ht="15.75" thickBot="1" x14ac:dyDescent="0.3">
      <c r="B169" s="64"/>
      <c r="C169" s="98"/>
      <c r="D169" s="99"/>
      <c r="E169" s="28"/>
      <c r="F169" s="64"/>
      <c r="G169" s="98"/>
      <c r="H169" s="99"/>
      <c r="I169" s="84"/>
      <c r="J169" s="64"/>
      <c r="K169" s="100"/>
      <c r="L169" s="99"/>
    </row>
    <row r="170" spans="1:13" ht="15.75" thickTop="1" x14ac:dyDescent="0.25">
      <c r="B170" s="36"/>
      <c r="C170" s="36"/>
      <c r="D170" s="36"/>
      <c r="F170" s="36"/>
      <c r="G170" s="36"/>
      <c r="H170" s="36"/>
      <c r="J170" s="36"/>
      <c r="K170" s="74"/>
      <c r="L170" s="36"/>
    </row>
  </sheetData>
  <sortState xmlns:xlrd2="http://schemas.microsoft.com/office/spreadsheetml/2017/richdata2" ref="D4:D7">
    <sortCondition ref="D4:D7"/>
  </sortState>
  <mergeCells count="83">
    <mergeCell ref="M2:N2"/>
    <mergeCell ref="B30:D30"/>
    <mergeCell ref="F30:H30"/>
    <mergeCell ref="B1:D1"/>
    <mergeCell ref="F1:H1"/>
    <mergeCell ref="B2:D2"/>
    <mergeCell ref="F2:H2"/>
    <mergeCell ref="B9:D9"/>
    <mergeCell ref="F9:H9"/>
    <mergeCell ref="M9:N9"/>
    <mergeCell ref="B23:D23"/>
    <mergeCell ref="F23:H23"/>
    <mergeCell ref="B16:D16"/>
    <mergeCell ref="F16:H16"/>
    <mergeCell ref="J1:L1"/>
    <mergeCell ref="J2:L2"/>
    <mergeCell ref="B37:D37"/>
    <mergeCell ref="F37:H37"/>
    <mergeCell ref="M37:N37"/>
    <mergeCell ref="B44:D44"/>
    <mergeCell ref="F44:H44"/>
    <mergeCell ref="M44:N44"/>
    <mergeCell ref="J44:L44"/>
    <mergeCell ref="B51:D51"/>
    <mergeCell ref="F51:H51"/>
    <mergeCell ref="B58:D58"/>
    <mergeCell ref="F58:H58"/>
    <mergeCell ref="B65:D65"/>
    <mergeCell ref="F65:H65"/>
    <mergeCell ref="M93:N93"/>
    <mergeCell ref="M65:N65"/>
    <mergeCell ref="B72:D72"/>
    <mergeCell ref="F72:H72"/>
    <mergeCell ref="M72:N72"/>
    <mergeCell ref="B79:D79"/>
    <mergeCell ref="F79:H79"/>
    <mergeCell ref="B86:D86"/>
    <mergeCell ref="F86:H86"/>
    <mergeCell ref="B93:D93"/>
    <mergeCell ref="F93:H93"/>
    <mergeCell ref="J86:L86"/>
    <mergeCell ref="J93:L93"/>
    <mergeCell ref="B100:D100"/>
    <mergeCell ref="F100:H100"/>
    <mergeCell ref="M100:N100"/>
    <mergeCell ref="B107:D107"/>
    <mergeCell ref="F107:H107"/>
    <mergeCell ref="J100:L100"/>
    <mergeCell ref="J107:L107"/>
    <mergeCell ref="B114:D114"/>
    <mergeCell ref="F114:H114"/>
    <mergeCell ref="B135:D135"/>
    <mergeCell ref="F135:H135"/>
    <mergeCell ref="B142:D142"/>
    <mergeCell ref="F142:H142"/>
    <mergeCell ref="B163:D163"/>
    <mergeCell ref="F163:H163"/>
    <mergeCell ref="B121:D121"/>
    <mergeCell ref="F121:H121"/>
    <mergeCell ref="B128:D128"/>
    <mergeCell ref="F128:H128"/>
    <mergeCell ref="B149:D149"/>
    <mergeCell ref="F149:H149"/>
    <mergeCell ref="B156:D156"/>
    <mergeCell ref="F156:H156"/>
    <mergeCell ref="J9:L9"/>
    <mergeCell ref="J16:L16"/>
    <mergeCell ref="J23:L23"/>
    <mergeCell ref="J30:L30"/>
    <mergeCell ref="J37:L37"/>
    <mergeCell ref="J51:L51"/>
    <mergeCell ref="J58:L58"/>
    <mergeCell ref="J65:L65"/>
    <mergeCell ref="J72:L72"/>
    <mergeCell ref="J79:L79"/>
    <mergeCell ref="J149:L149"/>
    <mergeCell ref="J156:L156"/>
    <mergeCell ref="J163:L163"/>
    <mergeCell ref="J114:L114"/>
    <mergeCell ref="J121:L121"/>
    <mergeCell ref="J128:L128"/>
    <mergeCell ref="J135:L135"/>
    <mergeCell ref="J142:L14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150D-86DB-456D-BA1C-DE9F480518E2}">
  <dimension ref="A1:K61"/>
  <sheetViews>
    <sheetView topLeftCell="A41" workbookViewId="0">
      <selection activeCell="H60" sqref="H60"/>
    </sheetView>
  </sheetViews>
  <sheetFormatPr defaultRowHeight="15" x14ac:dyDescent="0.25"/>
  <cols>
    <col min="1" max="1" width="8.28515625" customWidth="1"/>
    <col min="2" max="2" width="16" customWidth="1"/>
    <col min="4" max="4" width="16.140625" customWidth="1"/>
  </cols>
  <sheetData>
    <row r="1" spans="1:11" ht="47.25" x14ac:dyDescent="0.25">
      <c r="A1" s="66" t="s">
        <v>96</v>
      </c>
      <c r="B1" s="67" t="s">
        <v>97</v>
      </c>
      <c r="C1" s="68" t="s">
        <v>98</v>
      </c>
      <c r="D1" s="67" t="s">
        <v>99</v>
      </c>
      <c r="E1" s="68" t="s">
        <v>100</v>
      </c>
      <c r="F1" s="66" t="s">
        <v>101</v>
      </c>
      <c r="H1" s="1" t="s">
        <v>138</v>
      </c>
    </row>
    <row r="2" spans="1:11" ht="15.75" x14ac:dyDescent="0.25">
      <c r="A2" s="69" t="s">
        <v>128</v>
      </c>
      <c r="B2" s="69" t="s">
        <v>104</v>
      </c>
      <c r="C2" s="69">
        <v>4</v>
      </c>
      <c r="D2" s="69" t="s">
        <v>103</v>
      </c>
      <c r="E2" s="66">
        <v>0</v>
      </c>
      <c r="F2" s="69" t="s">
        <v>129</v>
      </c>
      <c r="H2" t="s">
        <v>109</v>
      </c>
    </row>
    <row r="3" spans="1:11" ht="15.75" x14ac:dyDescent="0.25">
      <c r="A3" s="69" t="s">
        <v>130</v>
      </c>
      <c r="B3" s="69" t="s">
        <v>104</v>
      </c>
      <c r="C3" s="69">
        <v>4</v>
      </c>
      <c r="D3" s="69" t="s">
        <v>103</v>
      </c>
      <c r="E3" s="66">
        <v>0</v>
      </c>
      <c r="F3" s="69" t="s">
        <v>129</v>
      </c>
      <c r="H3" t="s">
        <v>131</v>
      </c>
    </row>
    <row r="4" spans="1:11" ht="16.5" thickBot="1" x14ac:dyDescent="0.3">
      <c r="A4" s="70" t="s">
        <v>102</v>
      </c>
      <c r="B4" s="70" t="s">
        <v>103</v>
      </c>
      <c r="C4" s="71">
        <v>0</v>
      </c>
      <c r="D4" s="70" t="s">
        <v>104</v>
      </c>
      <c r="E4" s="70">
        <v>3</v>
      </c>
      <c r="F4" s="70" t="s">
        <v>105</v>
      </c>
      <c r="G4" s="72"/>
      <c r="H4" s="72" t="s">
        <v>106</v>
      </c>
      <c r="I4" s="72"/>
      <c r="J4" s="72"/>
      <c r="K4" t="s">
        <v>363</v>
      </c>
    </row>
    <row r="5" spans="1:11" ht="15.75" x14ac:dyDescent="0.25">
      <c r="A5" s="69"/>
      <c r="B5" s="69"/>
      <c r="C5" s="66"/>
      <c r="D5" s="69"/>
      <c r="E5" s="69"/>
      <c r="F5" s="69"/>
    </row>
    <row r="6" spans="1:11" ht="15.75" x14ac:dyDescent="0.25">
      <c r="A6" s="69" t="s">
        <v>132</v>
      </c>
      <c r="B6" s="69" t="s">
        <v>115</v>
      </c>
      <c r="C6" s="69">
        <v>4</v>
      </c>
      <c r="D6" s="69" t="s">
        <v>124</v>
      </c>
      <c r="E6" s="66">
        <v>0</v>
      </c>
      <c r="F6" s="69" t="s">
        <v>105</v>
      </c>
      <c r="H6" t="s">
        <v>133</v>
      </c>
    </row>
    <row r="7" spans="1:11" ht="15.75" x14ac:dyDescent="0.25">
      <c r="A7" s="69" t="s">
        <v>107</v>
      </c>
      <c r="B7" s="69" t="s">
        <v>108</v>
      </c>
      <c r="C7" s="66">
        <v>0</v>
      </c>
      <c r="D7" s="69" t="s">
        <v>104</v>
      </c>
      <c r="E7" s="69">
        <v>4</v>
      </c>
      <c r="F7" s="69" t="s">
        <v>105</v>
      </c>
      <c r="H7" t="s">
        <v>109</v>
      </c>
    </row>
    <row r="8" spans="1:11" ht="15.75" x14ac:dyDescent="0.25">
      <c r="A8" s="69" t="s">
        <v>107</v>
      </c>
      <c r="B8" s="69" t="s">
        <v>120</v>
      </c>
      <c r="C8" s="69">
        <v>1</v>
      </c>
      <c r="D8" s="69" t="s">
        <v>121</v>
      </c>
      <c r="E8" s="66">
        <v>0</v>
      </c>
      <c r="F8" s="69" t="s">
        <v>105</v>
      </c>
      <c r="H8" t="s">
        <v>122</v>
      </c>
    </row>
    <row r="9" spans="1:11" ht="15.75" x14ac:dyDescent="0.25">
      <c r="A9" s="69" t="s">
        <v>123</v>
      </c>
      <c r="B9" s="69" t="s">
        <v>124</v>
      </c>
      <c r="C9" s="69">
        <v>1</v>
      </c>
      <c r="D9" s="69" t="s">
        <v>115</v>
      </c>
      <c r="E9" s="66">
        <v>0</v>
      </c>
      <c r="F9" s="69" t="s">
        <v>105</v>
      </c>
      <c r="H9" t="s">
        <v>125</v>
      </c>
    </row>
    <row r="10" spans="1:11" ht="15.75" x14ac:dyDescent="0.25">
      <c r="A10" s="69" t="s">
        <v>126</v>
      </c>
      <c r="B10" s="69" t="s">
        <v>124</v>
      </c>
      <c r="C10" s="69">
        <v>2</v>
      </c>
      <c r="D10" s="69" t="s">
        <v>115</v>
      </c>
      <c r="E10" s="66">
        <v>0</v>
      </c>
      <c r="F10" s="69" t="s">
        <v>105</v>
      </c>
      <c r="H10" t="s">
        <v>127</v>
      </c>
    </row>
    <row r="11" spans="1:11" ht="16.5" thickBot="1" x14ac:dyDescent="0.3">
      <c r="A11" s="70" t="s">
        <v>126</v>
      </c>
      <c r="B11" s="70" t="s">
        <v>103</v>
      </c>
      <c r="C11" s="70">
        <v>5</v>
      </c>
      <c r="D11" s="70" t="s">
        <v>134</v>
      </c>
      <c r="E11" s="71">
        <v>0</v>
      </c>
      <c r="F11" s="70" t="s">
        <v>105</v>
      </c>
      <c r="G11" s="72"/>
      <c r="H11" s="72" t="s">
        <v>135</v>
      </c>
      <c r="I11" s="72"/>
      <c r="J11" s="72"/>
      <c r="K11" t="s">
        <v>364</v>
      </c>
    </row>
    <row r="12" spans="1:11" ht="15.75" x14ac:dyDescent="0.25">
      <c r="A12" s="69"/>
      <c r="B12" s="69"/>
      <c r="C12" s="69"/>
      <c r="D12" s="69"/>
      <c r="E12" s="66"/>
      <c r="F12" s="69"/>
    </row>
    <row r="13" spans="1:11" ht="15.75" x14ac:dyDescent="0.25">
      <c r="A13" s="69" t="s">
        <v>114</v>
      </c>
      <c r="B13" s="69" t="s">
        <v>115</v>
      </c>
      <c r="C13" s="66">
        <v>0</v>
      </c>
      <c r="D13" s="69" t="s">
        <v>103</v>
      </c>
      <c r="E13" s="69">
        <v>1</v>
      </c>
      <c r="F13" s="69" t="s">
        <v>105</v>
      </c>
      <c r="H13" t="s">
        <v>116</v>
      </c>
    </row>
    <row r="14" spans="1:11" ht="16.5" thickBot="1" x14ac:dyDescent="0.3">
      <c r="A14" s="70" t="s">
        <v>110</v>
      </c>
      <c r="B14" s="70" t="s">
        <v>111</v>
      </c>
      <c r="C14" s="71">
        <v>0</v>
      </c>
      <c r="D14" s="70" t="s">
        <v>104</v>
      </c>
      <c r="E14" s="70">
        <v>1</v>
      </c>
      <c r="F14" s="70" t="s">
        <v>112</v>
      </c>
      <c r="G14" s="72"/>
      <c r="H14" s="72" t="s">
        <v>113</v>
      </c>
      <c r="I14" s="72"/>
      <c r="J14" s="72"/>
      <c r="K14" t="s">
        <v>139</v>
      </c>
    </row>
    <row r="16" spans="1:11" ht="15.75" x14ac:dyDescent="0.25">
      <c r="A16" s="69" t="s">
        <v>117</v>
      </c>
      <c r="B16" s="69" t="s">
        <v>103</v>
      </c>
      <c r="C16" s="66">
        <v>0</v>
      </c>
      <c r="D16" s="69" t="s">
        <v>118</v>
      </c>
      <c r="E16" s="69">
        <v>2</v>
      </c>
      <c r="F16" s="69" t="s">
        <v>105</v>
      </c>
      <c r="H16" t="s">
        <v>119</v>
      </c>
    </row>
    <row r="17" spans="1:11" ht="15.75" x14ac:dyDescent="0.25">
      <c r="A17" s="69" t="s">
        <v>136</v>
      </c>
      <c r="B17" s="69" t="s">
        <v>115</v>
      </c>
      <c r="C17" s="69">
        <v>8</v>
      </c>
      <c r="D17" s="69" t="s">
        <v>137</v>
      </c>
      <c r="E17" s="66">
        <v>0</v>
      </c>
      <c r="F17" s="69" t="s">
        <v>105</v>
      </c>
      <c r="H17" t="s">
        <v>133</v>
      </c>
    </row>
    <row r="18" spans="1:11" ht="15.75" x14ac:dyDescent="0.25">
      <c r="A18" s="69" t="s">
        <v>179</v>
      </c>
      <c r="B18" s="69" t="s">
        <v>118</v>
      </c>
      <c r="C18" s="69">
        <v>3</v>
      </c>
      <c r="D18" s="69" t="s">
        <v>103</v>
      </c>
      <c r="E18" s="66">
        <v>0</v>
      </c>
      <c r="F18" s="69" t="s">
        <v>105</v>
      </c>
      <c r="H18" t="s">
        <v>182</v>
      </c>
    </row>
    <row r="19" spans="1:11" ht="15.75" x14ac:dyDescent="0.25">
      <c r="A19" s="69" t="s">
        <v>180</v>
      </c>
      <c r="B19" s="69" t="s">
        <v>118</v>
      </c>
      <c r="C19" s="69">
        <v>2</v>
      </c>
      <c r="D19" s="69" t="s">
        <v>103</v>
      </c>
      <c r="E19" s="66">
        <v>0</v>
      </c>
      <c r="F19" s="69" t="s">
        <v>105</v>
      </c>
      <c r="H19" t="s">
        <v>183</v>
      </c>
    </row>
    <row r="20" spans="1:11" ht="16.5" thickBot="1" x14ac:dyDescent="0.3">
      <c r="A20" s="70" t="s">
        <v>180</v>
      </c>
      <c r="B20" s="70" t="s">
        <v>124</v>
      </c>
      <c r="C20" s="70">
        <v>6</v>
      </c>
      <c r="D20" s="70" t="s">
        <v>181</v>
      </c>
      <c r="E20" s="71">
        <v>0</v>
      </c>
      <c r="F20" s="70" t="s">
        <v>105</v>
      </c>
      <c r="G20" s="72"/>
      <c r="H20" s="72" t="s">
        <v>184</v>
      </c>
      <c r="I20" s="72"/>
      <c r="J20" s="72"/>
      <c r="K20" t="s">
        <v>185</v>
      </c>
    </row>
    <row r="22" spans="1:11" ht="15.75" x14ac:dyDescent="0.25">
      <c r="A22" s="69" t="s">
        <v>186</v>
      </c>
      <c r="B22" s="69" t="s">
        <v>115</v>
      </c>
      <c r="C22" s="66">
        <v>0</v>
      </c>
      <c r="D22" s="69" t="s">
        <v>181</v>
      </c>
      <c r="E22" s="69">
        <v>5</v>
      </c>
      <c r="F22" s="69" t="s">
        <v>105</v>
      </c>
      <c r="H22" t="s">
        <v>192</v>
      </c>
    </row>
    <row r="23" spans="1:11" ht="15.75" x14ac:dyDescent="0.25">
      <c r="A23" s="69" t="s">
        <v>189</v>
      </c>
      <c r="B23" s="69" t="s">
        <v>134</v>
      </c>
      <c r="C23" s="66">
        <v>0</v>
      </c>
      <c r="D23" s="69" t="s">
        <v>190</v>
      </c>
      <c r="E23" s="69">
        <v>9</v>
      </c>
      <c r="F23" s="69" t="s">
        <v>105</v>
      </c>
      <c r="H23" t="s">
        <v>194</v>
      </c>
    </row>
    <row r="24" spans="1:11" ht="15.75" x14ac:dyDescent="0.25">
      <c r="A24" s="69" t="s">
        <v>188</v>
      </c>
      <c r="B24" s="69" t="s">
        <v>104</v>
      </c>
      <c r="C24" s="69">
        <v>2</v>
      </c>
      <c r="D24" s="69" t="s">
        <v>120</v>
      </c>
      <c r="E24" s="66">
        <v>0</v>
      </c>
      <c r="F24" s="69" t="s">
        <v>187</v>
      </c>
      <c r="H24" t="s">
        <v>193</v>
      </c>
    </row>
    <row r="25" spans="1:11" ht="16.5" thickBot="1" x14ac:dyDescent="0.3">
      <c r="A25" s="70" t="s">
        <v>188</v>
      </c>
      <c r="B25" s="70" t="s">
        <v>190</v>
      </c>
      <c r="C25" s="70">
        <v>3</v>
      </c>
      <c r="D25" s="70" t="s">
        <v>134</v>
      </c>
      <c r="E25" s="71">
        <v>0</v>
      </c>
      <c r="F25" s="70" t="s">
        <v>105</v>
      </c>
      <c r="G25" s="72"/>
      <c r="H25" s="72" t="s">
        <v>195</v>
      </c>
      <c r="I25" s="72"/>
      <c r="J25" s="72"/>
      <c r="K25" t="s">
        <v>366</v>
      </c>
    </row>
    <row r="26" spans="1:11" ht="15.75" x14ac:dyDescent="0.25">
      <c r="A26" s="69"/>
      <c r="B26" s="69"/>
      <c r="C26" s="69"/>
      <c r="D26" s="69"/>
      <c r="E26" s="66"/>
      <c r="F26" s="69"/>
    </row>
    <row r="27" spans="1:11" ht="15.75" x14ac:dyDescent="0.25">
      <c r="A27" s="69" t="s">
        <v>197</v>
      </c>
      <c r="B27" s="69" t="s">
        <v>118</v>
      </c>
      <c r="C27" s="66">
        <v>0</v>
      </c>
      <c r="D27" s="69" t="s">
        <v>115</v>
      </c>
      <c r="E27" s="69">
        <v>4</v>
      </c>
      <c r="F27" s="69" t="s">
        <v>105</v>
      </c>
      <c r="H27" t="s">
        <v>200</v>
      </c>
    </row>
    <row r="28" spans="1:11" ht="15.75" x14ac:dyDescent="0.25">
      <c r="A28" s="69" t="s">
        <v>191</v>
      </c>
      <c r="B28" s="69" t="s">
        <v>181</v>
      </c>
      <c r="C28" s="66">
        <v>0</v>
      </c>
      <c r="D28" s="69" t="s">
        <v>108</v>
      </c>
      <c r="E28" s="69">
        <v>2</v>
      </c>
      <c r="F28" s="69" t="s">
        <v>105</v>
      </c>
      <c r="H28" t="s">
        <v>201</v>
      </c>
    </row>
    <row r="29" spans="1:11" ht="15.75" x14ac:dyDescent="0.25">
      <c r="A29" s="69" t="s">
        <v>199</v>
      </c>
      <c r="B29" s="69" t="s">
        <v>104</v>
      </c>
      <c r="C29" s="66">
        <v>0</v>
      </c>
      <c r="D29" s="69" t="s">
        <v>134</v>
      </c>
      <c r="E29" s="69">
        <v>3</v>
      </c>
      <c r="F29" s="69" t="s">
        <v>105</v>
      </c>
      <c r="H29" t="s">
        <v>203</v>
      </c>
    </row>
    <row r="30" spans="1:11" ht="15.75" x14ac:dyDescent="0.25">
      <c r="A30" s="69" t="s">
        <v>191</v>
      </c>
      <c r="B30" s="69" t="s">
        <v>120</v>
      </c>
      <c r="C30" s="69">
        <v>1</v>
      </c>
      <c r="D30" s="69" t="s">
        <v>190</v>
      </c>
      <c r="E30" s="66">
        <v>0</v>
      </c>
      <c r="F30" s="69" t="s">
        <v>105</v>
      </c>
      <c r="H30" t="s">
        <v>196</v>
      </c>
    </row>
    <row r="31" spans="1:11" ht="15.75" x14ac:dyDescent="0.25">
      <c r="A31" s="69" t="s">
        <v>198</v>
      </c>
      <c r="B31" s="69" t="s">
        <v>115</v>
      </c>
      <c r="C31" s="69">
        <v>4</v>
      </c>
      <c r="D31" s="69" t="s">
        <v>118</v>
      </c>
      <c r="E31" s="66">
        <v>0</v>
      </c>
      <c r="F31" s="69" t="s">
        <v>105</v>
      </c>
      <c r="H31" t="s">
        <v>202</v>
      </c>
    </row>
    <row r="32" spans="1:11" ht="16.5" thickBot="1" x14ac:dyDescent="0.3">
      <c r="A32" s="70" t="s">
        <v>199</v>
      </c>
      <c r="B32" s="70" t="s">
        <v>121</v>
      </c>
      <c r="C32" s="70">
        <v>7</v>
      </c>
      <c r="D32" s="70" t="s">
        <v>137</v>
      </c>
      <c r="E32" s="71">
        <v>0</v>
      </c>
      <c r="F32" s="70" t="s">
        <v>105</v>
      </c>
      <c r="G32" s="72"/>
      <c r="H32" s="72" t="s">
        <v>204</v>
      </c>
      <c r="I32" s="72"/>
      <c r="J32" s="72"/>
      <c r="K32" t="s">
        <v>365</v>
      </c>
    </row>
    <row r="34" spans="1:11" ht="15.75" x14ac:dyDescent="0.25">
      <c r="A34" s="90" t="s">
        <v>311</v>
      </c>
      <c r="B34" s="90" t="s">
        <v>181</v>
      </c>
      <c r="C34" s="91">
        <v>0</v>
      </c>
      <c r="D34" s="90" t="s">
        <v>104</v>
      </c>
      <c r="E34" s="90">
        <v>5</v>
      </c>
      <c r="F34" s="90" t="s">
        <v>105</v>
      </c>
      <c r="H34" t="s">
        <v>324</v>
      </c>
    </row>
    <row r="35" spans="1:11" ht="15.75" x14ac:dyDescent="0.25">
      <c r="A35" s="90" t="s">
        <v>312</v>
      </c>
      <c r="B35" s="90" t="s">
        <v>108</v>
      </c>
      <c r="C35" s="91">
        <v>0</v>
      </c>
      <c r="D35" s="90" t="s">
        <v>111</v>
      </c>
      <c r="E35" s="90">
        <v>6</v>
      </c>
      <c r="F35" s="90" t="s">
        <v>105</v>
      </c>
      <c r="H35" t="s">
        <v>322</v>
      </c>
    </row>
    <row r="36" spans="1:11" ht="15.75" x14ac:dyDescent="0.25">
      <c r="A36" s="90" t="s">
        <v>313</v>
      </c>
      <c r="B36" s="90" t="s">
        <v>108</v>
      </c>
      <c r="C36" s="91">
        <v>0</v>
      </c>
      <c r="D36" s="90" t="s">
        <v>111</v>
      </c>
      <c r="E36" s="90">
        <v>7</v>
      </c>
      <c r="F36" s="90" t="s">
        <v>105</v>
      </c>
      <c r="H36" t="s">
        <v>323</v>
      </c>
    </row>
    <row r="37" spans="1:11" ht="16.5" thickBot="1" x14ac:dyDescent="0.3">
      <c r="A37" s="92" t="s">
        <v>314</v>
      </c>
      <c r="B37" s="92" t="s">
        <v>111</v>
      </c>
      <c r="C37" s="93">
        <v>0</v>
      </c>
      <c r="D37" s="92" t="s">
        <v>108</v>
      </c>
      <c r="E37" s="92">
        <v>5</v>
      </c>
      <c r="F37" s="92" t="s">
        <v>105</v>
      </c>
      <c r="G37" s="72"/>
      <c r="H37" s="72" t="s">
        <v>325</v>
      </c>
      <c r="I37" s="72"/>
      <c r="J37" s="72"/>
      <c r="K37" t="s">
        <v>367</v>
      </c>
    </row>
    <row r="38" spans="1:11" ht="15.75" x14ac:dyDescent="0.25">
      <c r="A38" s="90"/>
      <c r="B38" s="90"/>
      <c r="C38" s="90"/>
      <c r="D38" s="90"/>
      <c r="E38" s="90"/>
      <c r="F38" s="90"/>
    </row>
    <row r="39" spans="1:11" ht="15.75" x14ac:dyDescent="0.25">
      <c r="A39" s="90" t="s">
        <v>315</v>
      </c>
      <c r="B39" s="90" t="s">
        <v>111</v>
      </c>
      <c r="C39" s="91">
        <v>0</v>
      </c>
      <c r="D39" s="90" t="s">
        <v>124</v>
      </c>
      <c r="E39" s="90">
        <v>1</v>
      </c>
      <c r="F39" s="90" t="s">
        <v>105</v>
      </c>
      <c r="H39" t="s">
        <v>326</v>
      </c>
    </row>
    <row r="40" spans="1:11" ht="15.75" x14ac:dyDescent="0.25">
      <c r="A40" s="90" t="s">
        <v>316</v>
      </c>
      <c r="B40" s="90" t="s">
        <v>111</v>
      </c>
      <c r="C40" s="91">
        <v>0</v>
      </c>
      <c r="D40" s="90" t="s">
        <v>124</v>
      </c>
      <c r="E40" s="90">
        <v>1</v>
      </c>
      <c r="F40" s="90" t="s">
        <v>105</v>
      </c>
      <c r="H40" t="s">
        <v>327</v>
      </c>
    </row>
    <row r="41" spans="1:11" ht="16.5" thickBot="1" x14ac:dyDescent="0.3">
      <c r="A41" s="92" t="s">
        <v>317</v>
      </c>
      <c r="B41" s="92" t="s">
        <v>104</v>
      </c>
      <c r="C41" s="92">
        <v>1</v>
      </c>
      <c r="D41" s="92" t="s">
        <v>137</v>
      </c>
      <c r="E41" s="93">
        <v>0</v>
      </c>
      <c r="F41" s="92" t="s">
        <v>105</v>
      </c>
      <c r="G41" s="72"/>
      <c r="H41" s="72" t="s">
        <v>328</v>
      </c>
      <c r="I41" s="72"/>
      <c r="J41" s="72"/>
      <c r="K41" t="s">
        <v>368</v>
      </c>
    </row>
    <row r="42" spans="1:11" ht="15.75" x14ac:dyDescent="0.25">
      <c r="A42" s="90"/>
      <c r="B42" s="90"/>
      <c r="C42" s="90"/>
      <c r="D42" s="90"/>
      <c r="E42" s="90"/>
      <c r="F42" s="90"/>
    </row>
    <row r="43" spans="1:11" ht="15.75" x14ac:dyDescent="0.25">
      <c r="A43" s="90" t="s">
        <v>318</v>
      </c>
      <c r="B43" s="90" t="s">
        <v>134</v>
      </c>
      <c r="C43" s="91">
        <v>0</v>
      </c>
      <c r="D43" s="90" t="s">
        <v>121</v>
      </c>
      <c r="E43" s="90">
        <v>5</v>
      </c>
      <c r="F43" s="90" t="s">
        <v>105</v>
      </c>
      <c r="H43" t="s">
        <v>329</v>
      </c>
    </row>
    <row r="44" spans="1:11" ht="15.75" x14ac:dyDescent="0.25">
      <c r="A44" s="90" t="s">
        <v>319</v>
      </c>
      <c r="B44" s="90" t="s">
        <v>111</v>
      </c>
      <c r="C44" s="90">
        <v>1</v>
      </c>
      <c r="D44" s="90" t="s">
        <v>181</v>
      </c>
      <c r="E44" s="91">
        <v>0</v>
      </c>
      <c r="F44" s="90" t="s">
        <v>105</v>
      </c>
      <c r="H44" t="s">
        <v>330</v>
      </c>
    </row>
    <row r="45" spans="1:11" ht="15.75" x14ac:dyDescent="0.25">
      <c r="A45" s="90" t="s">
        <v>320</v>
      </c>
      <c r="B45" s="90" t="s">
        <v>120</v>
      </c>
      <c r="C45" s="90">
        <v>5</v>
      </c>
      <c r="D45" s="90" t="s">
        <v>103</v>
      </c>
      <c r="E45" s="91">
        <v>0</v>
      </c>
      <c r="F45" s="90" t="s">
        <v>105</v>
      </c>
      <c r="H45" t="s">
        <v>192</v>
      </c>
    </row>
    <row r="46" spans="1:11" ht="16.5" thickBot="1" x14ac:dyDescent="0.3">
      <c r="A46" s="92" t="s">
        <v>321</v>
      </c>
      <c r="B46" s="92" t="s">
        <v>121</v>
      </c>
      <c r="C46" s="92">
        <v>7</v>
      </c>
      <c r="D46" s="92" t="s">
        <v>134</v>
      </c>
      <c r="E46" s="93">
        <v>0</v>
      </c>
      <c r="F46" s="92" t="s">
        <v>105</v>
      </c>
      <c r="G46" s="72"/>
      <c r="H46" s="72" t="s">
        <v>331</v>
      </c>
      <c r="I46" s="72"/>
      <c r="J46" s="72"/>
      <c r="K46" t="s">
        <v>369</v>
      </c>
    </row>
    <row r="47" spans="1:11" ht="15.75" x14ac:dyDescent="0.25">
      <c r="A47" s="90"/>
      <c r="B47" s="90"/>
      <c r="C47" s="90"/>
      <c r="D47" s="90"/>
      <c r="E47" s="90"/>
      <c r="F47" s="90"/>
    </row>
    <row r="48" spans="1:11" ht="15.75" x14ac:dyDescent="0.25">
      <c r="A48" s="69" t="s">
        <v>358</v>
      </c>
      <c r="B48" s="69" t="s">
        <v>111</v>
      </c>
      <c r="C48" s="69">
        <v>3</v>
      </c>
      <c r="D48" s="69" t="s">
        <v>115</v>
      </c>
      <c r="E48" s="66">
        <v>0</v>
      </c>
      <c r="F48" s="69" t="s">
        <v>105</v>
      </c>
      <c r="H48" t="s">
        <v>371</v>
      </c>
    </row>
    <row r="49" spans="1:11" ht="15.75" x14ac:dyDescent="0.25">
      <c r="A49" s="69" t="s">
        <v>358</v>
      </c>
      <c r="B49" s="69" t="s">
        <v>104</v>
      </c>
      <c r="C49" s="66">
        <v>0</v>
      </c>
      <c r="D49" s="69" t="s">
        <v>118</v>
      </c>
      <c r="E49" s="69">
        <v>2</v>
      </c>
      <c r="F49" s="69" t="s">
        <v>105</v>
      </c>
      <c r="H49" t="s">
        <v>372</v>
      </c>
    </row>
    <row r="50" spans="1:11" ht="15.75" x14ac:dyDescent="0.25">
      <c r="A50" s="69" t="s">
        <v>359</v>
      </c>
      <c r="B50" s="69" t="s">
        <v>124</v>
      </c>
      <c r="C50" s="66">
        <v>0</v>
      </c>
      <c r="D50" s="69" t="s">
        <v>121</v>
      </c>
      <c r="E50" s="69">
        <v>4</v>
      </c>
      <c r="F50" s="69" t="s">
        <v>105</v>
      </c>
      <c r="H50" t="s">
        <v>373</v>
      </c>
    </row>
    <row r="51" spans="1:11" ht="16.5" thickBot="1" x14ac:dyDescent="0.3">
      <c r="A51" s="70" t="s">
        <v>360</v>
      </c>
      <c r="B51" s="70" t="s">
        <v>108</v>
      </c>
      <c r="C51" s="71">
        <v>0</v>
      </c>
      <c r="D51" s="70" t="s">
        <v>120</v>
      </c>
      <c r="E51" s="70">
        <v>7</v>
      </c>
      <c r="F51" s="70" t="s">
        <v>105</v>
      </c>
      <c r="G51" s="72"/>
      <c r="H51" s="72" t="s">
        <v>374</v>
      </c>
      <c r="I51" s="72"/>
      <c r="J51" s="72"/>
      <c r="K51" t="s">
        <v>370</v>
      </c>
    </row>
    <row r="52" spans="1:11" ht="15.75" x14ac:dyDescent="0.25">
      <c r="A52" s="69"/>
      <c r="B52" s="69"/>
      <c r="C52" s="69"/>
      <c r="D52" s="69"/>
      <c r="E52" s="69"/>
      <c r="F52" s="69"/>
    </row>
    <row r="53" spans="1:11" ht="15.75" x14ac:dyDescent="0.25">
      <c r="A53" s="69" t="s">
        <v>362</v>
      </c>
      <c r="B53" s="69" t="s">
        <v>137</v>
      </c>
      <c r="C53" s="69">
        <v>1</v>
      </c>
      <c r="D53" s="69" t="s">
        <v>111</v>
      </c>
      <c r="E53" s="66">
        <v>0</v>
      </c>
      <c r="F53" s="69" t="s">
        <v>105</v>
      </c>
      <c r="H53" t="s">
        <v>375</v>
      </c>
    </row>
    <row r="54" spans="1:11" ht="15.75" x14ac:dyDescent="0.25">
      <c r="A54" s="69" t="s">
        <v>361</v>
      </c>
      <c r="B54" s="69" t="s">
        <v>181</v>
      </c>
      <c r="C54" s="66">
        <v>0</v>
      </c>
      <c r="D54" s="69" t="s">
        <v>118</v>
      </c>
      <c r="E54" s="69">
        <v>1</v>
      </c>
      <c r="F54" s="69" t="s">
        <v>105</v>
      </c>
      <c r="H54" t="s">
        <v>443</v>
      </c>
    </row>
    <row r="55" spans="1:11" ht="15.75" x14ac:dyDescent="0.25">
      <c r="A55" s="69" t="s">
        <v>441</v>
      </c>
      <c r="B55" s="69" t="s">
        <v>104</v>
      </c>
      <c r="C55" s="69">
        <v>1</v>
      </c>
      <c r="D55" s="69" t="s">
        <v>124</v>
      </c>
      <c r="E55" s="66">
        <v>0</v>
      </c>
      <c r="F55" s="69" t="s">
        <v>105</v>
      </c>
      <c r="H55" t="s">
        <v>442</v>
      </c>
    </row>
    <row r="56" spans="1:11" ht="15.75" x14ac:dyDescent="0.25">
      <c r="A56" s="69" t="s">
        <v>441</v>
      </c>
      <c r="B56" s="69" t="s">
        <v>181</v>
      </c>
      <c r="C56" s="69">
        <v>2</v>
      </c>
      <c r="D56" s="69" t="s">
        <v>118</v>
      </c>
      <c r="E56" s="66">
        <v>0</v>
      </c>
      <c r="F56" s="69" t="s">
        <v>105</v>
      </c>
      <c r="H56" t="s">
        <v>446</v>
      </c>
    </row>
    <row r="57" spans="1:11" ht="15.75" x14ac:dyDescent="0.25">
      <c r="A57" s="69" t="s">
        <v>444</v>
      </c>
      <c r="B57" s="69" t="s">
        <v>120</v>
      </c>
      <c r="C57" s="69">
        <v>6</v>
      </c>
      <c r="D57" s="69" t="s">
        <v>134</v>
      </c>
      <c r="E57" s="66">
        <v>0</v>
      </c>
      <c r="F57" s="69" t="s">
        <v>105</v>
      </c>
      <c r="H57" t="s">
        <v>448</v>
      </c>
    </row>
    <row r="58" spans="1:11" ht="15.75" x14ac:dyDescent="0.25">
      <c r="A58" s="69" t="s">
        <v>445</v>
      </c>
      <c r="B58" s="69" t="s">
        <v>118</v>
      </c>
      <c r="C58" s="66">
        <v>0</v>
      </c>
      <c r="D58" s="69" t="s">
        <v>181</v>
      </c>
      <c r="E58" s="69">
        <v>4</v>
      </c>
      <c r="F58" s="69" t="s">
        <v>105</v>
      </c>
      <c r="H58" t="s">
        <v>447</v>
      </c>
    </row>
    <row r="59" spans="1:11" ht="15.75" x14ac:dyDescent="0.25">
      <c r="A59" s="69" t="s">
        <v>445</v>
      </c>
      <c r="B59" s="69" t="s">
        <v>120</v>
      </c>
      <c r="C59" s="69">
        <v>1</v>
      </c>
      <c r="D59" s="69" t="s">
        <v>134</v>
      </c>
      <c r="E59" s="66">
        <v>0</v>
      </c>
      <c r="F59" s="69" t="s">
        <v>531</v>
      </c>
      <c r="H59" t="s">
        <v>532</v>
      </c>
    </row>
    <row r="60" spans="1:11" ht="16.5" thickBot="1" x14ac:dyDescent="0.3">
      <c r="A60" s="70" t="s">
        <v>445</v>
      </c>
      <c r="B60" s="70" t="s">
        <v>124</v>
      </c>
      <c r="C60" s="70">
        <v>3</v>
      </c>
      <c r="D60" s="70" t="s">
        <v>104</v>
      </c>
      <c r="E60" s="71">
        <v>0</v>
      </c>
      <c r="F60" s="70" t="s">
        <v>105</v>
      </c>
      <c r="G60" s="72"/>
      <c r="H60" s="72" t="s">
        <v>641</v>
      </c>
      <c r="I60" s="72"/>
      <c r="J60" s="72"/>
    </row>
    <row r="61" spans="1:11" ht="15.75" x14ac:dyDescent="0.25">
      <c r="A61" s="69"/>
      <c r="B61" s="69"/>
      <c r="C61" s="69"/>
      <c r="D61" s="69"/>
      <c r="E61" s="66"/>
      <c r="F61" s="69"/>
    </row>
  </sheetData>
  <sortState xmlns:xlrd2="http://schemas.microsoft.com/office/spreadsheetml/2017/richdata2" ref="A2:J14">
    <sortCondition ref="A2:A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73 Pitching</vt:lpstr>
      <vt:lpstr>73 Hitting</vt:lpstr>
      <vt:lpstr>Current Leaderboard</vt:lpstr>
      <vt:lpstr>Shutouts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queary</dc:creator>
  <cp:lastModifiedBy>rick queary</cp:lastModifiedBy>
  <dcterms:created xsi:type="dcterms:W3CDTF">2022-08-24T12:27:49Z</dcterms:created>
  <dcterms:modified xsi:type="dcterms:W3CDTF">2024-12-18T23:22:18Z</dcterms:modified>
</cp:coreProperties>
</file>